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onia_hickman_education_ky_gov/Documents/"/>
    </mc:Choice>
  </mc:AlternateContent>
  <xr:revisionPtr revIDLastSave="0" documentId="8_{0665D5FB-5283-441E-959E-F18553F7EA40}" xr6:coauthVersionLast="47" xr6:coauthVersionMax="47" xr10:uidLastSave="{00000000-0000-0000-0000-000000000000}"/>
  <bookViews>
    <workbookView xWindow="-110" yWindow="-110" windowWidth="18590" windowHeight="10420" xr2:uid="{19175EB2-2F97-4329-8ECB-3597DF14CFE9}"/>
  </bookViews>
  <sheets>
    <sheet name="22-23 Dental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36" i="1"/>
  <c r="H37" i="1"/>
  <c r="H45" i="1"/>
  <c r="H48" i="1"/>
  <c r="H49" i="1"/>
  <c r="H57" i="1"/>
  <c r="H60" i="1"/>
  <c r="H61" i="1"/>
  <c r="H69" i="1"/>
  <c r="H72" i="1"/>
  <c r="H73" i="1"/>
  <c r="H81" i="1"/>
  <c r="H84" i="1"/>
  <c r="H85" i="1"/>
  <c r="H93" i="1"/>
  <c r="H96" i="1"/>
  <c r="H97" i="1"/>
  <c r="H105" i="1"/>
  <c r="H108" i="1"/>
  <c r="H109" i="1"/>
  <c r="H117" i="1"/>
  <c r="H120" i="1"/>
  <c r="H129" i="1"/>
  <c r="H132" i="1"/>
  <c r="H133" i="1"/>
  <c r="H141" i="1"/>
  <c r="H144" i="1"/>
  <c r="H145" i="1"/>
  <c r="H153" i="1"/>
  <c r="H156" i="1"/>
  <c r="H157" i="1"/>
  <c r="H165" i="1"/>
  <c r="H168" i="1"/>
  <c r="H169" i="1"/>
  <c r="H9" i="1"/>
  <c r="H10" i="1"/>
  <c r="H12" i="1"/>
  <c r="J12" i="1"/>
  <c r="J16" i="1"/>
  <c r="J24" i="1"/>
  <c r="J28" i="1"/>
  <c r="J36" i="1"/>
  <c r="J40" i="1"/>
  <c r="J48" i="1"/>
  <c r="J52" i="1"/>
  <c r="J60" i="1"/>
  <c r="J64" i="1"/>
  <c r="J72" i="1"/>
  <c r="J76" i="1"/>
  <c r="J84" i="1"/>
  <c r="J88" i="1"/>
  <c r="J96" i="1"/>
  <c r="J100" i="1"/>
  <c r="J108" i="1"/>
  <c r="J112" i="1"/>
  <c r="J120" i="1"/>
  <c r="J124" i="1"/>
  <c r="J127" i="1"/>
  <c r="J132" i="1"/>
  <c r="J136" i="1"/>
  <c r="J139" i="1"/>
  <c r="J144" i="1"/>
  <c r="J148" i="1"/>
  <c r="J151" i="1"/>
  <c r="J156" i="1"/>
  <c r="J160" i="1"/>
  <c r="J163" i="1"/>
  <c r="J168" i="1"/>
  <c r="J172" i="1"/>
  <c r="J4" i="1"/>
  <c r="J8" i="1"/>
  <c r="F4" i="1"/>
  <c r="F5" i="1"/>
  <c r="F6" i="1"/>
  <c r="H6" i="1" s="1"/>
  <c r="F7" i="1"/>
  <c r="F8" i="1"/>
  <c r="F9" i="1"/>
  <c r="F10" i="1"/>
  <c r="F11" i="1"/>
  <c r="F12" i="1"/>
  <c r="F13" i="1"/>
  <c r="F14" i="1"/>
  <c r="F15" i="1"/>
  <c r="F16" i="1"/>
  <c r="F17" i="1"/>
  <c r="H17" i="1" s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H41" i="1" s="1"/>
  <c r="F42" i="1"/>
  <c r="F43" i="1"/>
  <c r="F44" i="1"/>
  <c r="F45" i="1"/>
  <c r="F46" i="1"/>
  <c r="F47" i="1"/>
  <c r="F48" i="1"/>
  <c r="F49" i="1"/>
  <c r="F50" i="1"/>
  <c r="F51" i="1"/>
  <c r="F52" i="1"/>
  <c r="F53" i="1"/>
  <c r="H53" i="1" s="1"/>
  <c r="F54" i="1"/>
  <c r="F55" i="1"/>
  <c r="F56" i="1"/>
  <c r="F57" i="1"/>
  <c r="F58" i="1"/>
  <c r="F59" i="1"/>
  <c r="F60" i="1"/>
  <c r="F61" i="1"/>
  <c r="F62" i="1"/>
  <c r="F63" i="1"/>
  <c r="F64" i="1"/>
  <c r="F65" i="1"/>
  <c r="H65" i="1" s="1"/>
  <c r="F66" i="1"/>
  <c r="F67" i="1"/>
  <c r="F68" i="1"/>
  <c r="F69" i="1"/>
  <c r="F70" i="1"/>
  <c r="F71" i="1"/>
  <c r="F72" i="1"/>
  <c r="F73" i="1"/>
  <c r="F74" i="1"/>
  <c r="F75" i="1"/>
  <c r="F76" i="1"/>
  <c r="F77" i="1"/>
  <c r="H77" i="1" s="1"/>
  <c r="F78" i="1"/>
  <c r="F79" i="1"/>
  <c r="F80" i="1"/>
  <c r="F81" i="1"/>
  <c r="F82" i="1"/>
  <c r="F83" i="1"/>
  <c r="F84" i="1"/>
  <c r="F85" i="1"/>
  <c r="F86" i="1"/>
  <c r="F87" i="1"/>
  <c r="F88" i="1"/>
  <c r="F89" i="1"/>
  <c r="H89" i="1" s="1"/>
  <c r="F90" i="1"/>
  <c r="F91" i="1"/>
  <c r="F92" i="1"/>
  <c r="F93" i="1"/>
  <c r="F94" i="1"/>
  <c r="F95" i="1"/>
  <c r="F96" i="1"/>
  <c r="F97" i="1"/>
  <c r="F98" i="1"/>
  <c r="F99" i="1"/>
  <c r="F100" i="1"/>
  <c r="F101" i="1"/>
  <c r="H101" i="1" s="1"/>
  <c r="F102" i="1"/>
  <c r="F103" i="1"/>
  <c r="F104" i="1"/>
  <c r="F105" i="1"/>
  <c r="F106" i="1"/>
  <c r="F107" i="1"/>
  <c r="F108" i="1"/>
  <c r="F109" i="1"/>
  <c r="F110" i="1"/>
  <c r="F111" i="1"/>
  <c r="F112" i="1"/>
  <c r="F113" i="1"/>
  <c r="H113" i="1" s="1"/>
  <c r="F114" i="1"/>
  <c r="F115" i="1"/>
  <c r="F116" i="1"/>
  <c r="F117" i="1"/>
  <c r="F118" i="1"/>
  <c r="F119" i="1"/>
  <c r="F120" i="1"/>
  <c r="F121" i="1"/>
  <c r="H121" i="1" s="1"/>
  <c r="F122" i="1"/>
  <c r="F123" i="1"/>
  <c r="F124" i="1"/>
  <c r="F125" i="1"/>
  <c r="H125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H137" i="1" s="1"/>
  <c r="F138" i="1"/>
  <c r="F139" i="1"/>
  <c r="F140" i="1"/>
  <c r="F141" i="1"/>
  <c r="F142" i="1"/>
  <c r="F143" i="1"/>
  <c r="F144" i="1"/>
  <c r="F145" i="1"/>
  <c r="F146" i="1"/>
  <c r="F147" i="1"/>
  <c r="F148" i="1"/>
  <c r="F149" i="1"/>
  <c r="H149" i="1" s="1"/>
  <c r="F150" i="1"/>
  <c r="F151" i="1"/>
  <c r="F152" i="1"/>
  <c r="F153" i="1"/>
  <c r="F154" i="1"/>
  <c r="F155" i="1"/>
  <c r="F156" i="1"/>
  <c r="F157" i="1"/>
  <c r="F158" i="1"/>
  <c r="F159" i="1"/>
  <c r="F160" i="1"/>
  <c r="F161" i="1"/>
  <c r="H161" i="1" s="1"/>
  <c r="F162" i="1"/>
  <c r="F163" i="1"/>
  <c r="F164" i="1"/>
  <c r="F165" i="1"/>
  <c r="F166" i="1"/>
  <c r="F167" i="1"/>
  <c r="F168" i="1"/>
  <c r="F169" i="1"/>
  <c r="F170" i="1"/>
  <c r="F171" i="1"/>
  <c r="F172" i="1"/>
  <c r="F173" i="1"/>
  <c r="H173" i="1" s="1"/>
  <c r="F174" i="1"/>
  <c r="F3" i="1"/>
  <c r="D9" i="1"/>
  <c r="D10" i="1"/>
  <c r="D11" i="1"/>
  <c r="H11" i="1" s="1"/>
  <c r="D12" i="1"/>
  <c r="D13" i="1"/>
  <c r="H13" i="1" s="1"/>
  <c r="D14" i="1"/>
  <c r="H14" i="1" s="1"/>
  <c r="D15" i="1"/>
  <c r="H15" i="1" s="1"/>
  <c r="D16" i="1"/>
  <c r="H16" i="1" s="1"/>
  <c r="D17" i="1"/>
  <c r="D18" i="1"/>
  <c r="H18" i="1" s="1"/>
  <c r="D19" i="1"/>
  <c r="H19" i="1" s="1"/>
  <c r="D20" i="1"/>
  <c r="H20" i="1" s="1"/>
  <c r="D21" i="1"/>
  <c r="H21" i="1" s="1"/>
  <c r="D22" i="1"/>
  <c r="H22" i="1" s="1"/>
  <c r="D23" i="1"/>
  <c r="H23" i="1" s="1"/>
  <c r="D24" i="1"/>
  <c r="H24" i="1" s="1"/>
  <c r="D25" i="1"/>
  <c r="H25" i="1" s="1"/>
  <c r="D26" i="1"/>
  <c r="H26" i="1" s="1"/>
  <c r="D27" i="1"/>
  <c r="H27" i="1" s="1"/>
  <c r="D28" i="1"/>
  <c r="H28" i="1" s="1"/>
  <c r="D29" i="1"/>
  <c r="H29" i="1" s="1"/>
  <c r="D30" i="1"/>
  <c r="H30" i="1" s="1"/>
  <c r="D31" i="1"/>
  <c r="H31" i="1" s="1"/>
  <c r="D32" i="1"/>
  <c r="H32" i="1" s="1"/>
  <c r="D33" i="1"/>
  <c r="D34" i="1"/>
  <c r="H34" i="1" s="1"/>
  <c r="D35" i="1"/>
  <c r="H35" i="1" s="1"/>
  <c r="D36" i="1"/>
  <c r="D37" i="1"/>
  <c r="D38" i="1"/>
  <c r="H38" i="1" s="1"/>
  <c r="D39" i="1"/>
  <c r="H39" i="1" s="1"/>
  <c r="D40" i="1"/>
  <c r="H40" i="1" s="1"/>
  <c r="D41" i="1"/>
  <c r="D42" i="1"/>
  <c r="H42" i="1" s="1"/>
  <c r="D43" i="1"/>
  <c r="H43" i="1" s="1"/>
  <c r="D44" i="1"/>
  <c r="H44" i="1" s="1"/>
  <c r="D45" i="1"/>
  <c r="D46" i="1"/>
  <c r="H46" i="1" s="1"/>
  <c r="D47" i="1"/>
  <c r="H47" i="1" s="1"/>
  <c r="D48" i="1"/>
  <c r="D49" i="1"/>
  <c r="D50" i="1"/>
  <c r="H50" i="1" s="1"/>
  <c r="D51" i="1"/>
  <c r="H51" i="1" s="1"/>
  <c r="D52" i="1"/>
  <c r="H52" i="1" s="1"/>
  <c r="D53" i="1"/>
  <c r="D54" i="1"/>
  <c r="H54" i="1" s="1"/>
  <c r="D55" i="1"/>
  <c r="H55" i="1" s="1"/>
  <c r="D56" i="1"/>
  <c r="H56" i="1" s="1"/>
  <c r="D57" i="1"/>
  <c r="D58" i="1"/>
  <c r="H58" i="1" s="1"/>
  <c r="D59" i="1"/>
  <c r="H59" i="1" s="1"/>
  <c r="D60" i="1"/>
  <c r="D61" i="1"/>
  <c r="D62" i="1"/>
  <c r="H62" i="1" s="1"/>
  <c r="D63" i="1"/>
  <c r="H63" i="1" s="1"/>
  <c r="D64" i="1"/>
  <c r="H64" i="1" s="1"/>
  <c r="D65" i="1"/>
  <c r="D66" i="1"/>
  <c r="H66" i="1" s="1"/>
  <c r="D67" i="1"/>
  <c r="H67" i="1" s="1"/>
  <c r="D68" i="1"/>
  <c r="H68" i="1" s="1"/>
  <c r="D69" i="1"/>
  <c r="D70" i="1"/>
  <c r="H70" i="1" s="1"/>
  <c r="D71" i="1"/>
  <c r="H71" i="1" s="1"/>
  <c r="D72" i="1"/>
  <c r="D73" i="1"/>
  <c r="D74" i="1"/>
  <c r="H74" i="1" s="1"/>
  <c r="D75" i="1"/>
  <c r="H75" i="1" s="1"/>
  <c r="D76" i="1"/>
  <c r="H76" i="1" s="1"/>
  <c r="D77" i="1"/>
  <c r="D78" i="1"/>
  <c r="H78" i="1" s="1"/>
  <c r="D79" i="1"/>
  <c r="H79" i="1" s="1"/>
  <c r="D80" i="1"/>
  <c r="H80" i="1" s="1"/>
  <c r="D81" i="1"/>
  <c r="D82" i="1"/>
  <c r="H82" i="1" s="1"/>
  <c r="D83" i="1"/>
  <c r="H83" i="1" s="1"/>
  <c r="D84" i="1"/>
  <c r="D85" i="1"/>
  <c r="D86" i="1"/>
  <c r="H86" i="1" s="1"/>
  <c r="D87" i="1"/>
  <c r="H87" i="1" s="1"/>
  <c r="D88" i="1"/>
  <c r="H88" i="1" s="1"/>
  <c r="D89" i="1"/>
  <c r="D90" i="1"/>
  <c r="H90" i="1" s="1"/>
  <c r="D91" i="1"/>
  <c r="H91" i="1" s="1"/>
  <c r="D92" i="1"/>
  <c r="H92" i="1" s="1"/>
  <c r="D93" i="1"/>
  <c r="D94" i="1"/>
  <c r="H94" i="1" s="1"/>
  <c r="D95" i="1"/>
  <c r="H95" i="1" s="1"/>
  <c r="D96" i="1"/>
  <c r="D97" i="1"/>
  <c r="D98" i="1"/>
  <c r="H98" i="1" s="1"/>
  <c r="D99" i="1"/>
  <c r="H99" i="1" s="1"/>
  <c r="D100" i="1"/>
  <c r="H100" i="1" s="1"/>
  <c r="D101" i="1"/>
  <c r="D102" i="1"/>
  <c r="H102" i="1" s="1"/>
  <c r="D103" i="1"/>
  <c r="H103" i="1" s="1"/>
  <c r="D104" i="1"/>
  <c r="H104" i="1" s="1"/>
  <c r="D105" i="1"/>
  <c r="D106" i="1"/>
  <c r="H106" i="1" s="1"/>
  <c r="D107" i="1"/>
  <c r="H107" i="1" s="1"/>
  <c r="D108" i="1"/>
  <c r="D109" i="1"/>
  <c r="D110" i="1"/>
  <c r="H110" i="1" s="1"/>
  <c r="D111" i="1"/>
  <c r="H111" i="1" s="1"/>
  <c r="D112" i="1"/>
  <c r="H112" i="1" s="1"/>
  <c r="D113" i="1"/>
  <c r="D114" i="1"/>
  <c r="H114" i="1" s="1"/>
  <c r="D115" i="1"/>
  <c r="H115" i="1" s="1"/>
  <c r="D116" i="1"/>
  <c r="H116" i="1" s="1"/>
  <c r="D117" i="1"/>
  <c r="D118" i="1"/>
  <c r="H118" i="1" s="1"/>
  <c r="D119" i="1"/>
  <c r="H119" i="1" s="1"/>
  <c r="D120" i="1"/>
  <c r="D121" i="1"/>
  <c r="D122" i="1"/>
  <c r="H122" i="1" s="1"/>
  <c r="D123" i="1"/>
  <c r="H123" i="1" s="1"/>
  <c r="D124" i="1"/>
  <c r="H124" i="1" s="1"/>
  <c r="D125" i="1"/>
  <c r="D126" i="1"/>
  <c r="H126" i="1" s="1"/>
  <c r="D127" i="1"/>
  <c r="H127" i="1" s="1"/>
  <c r="D128" i="1"/>
  <c r="H128" i="1" s="1"/>
  <c r="D129" i="1"/>
  <c r="D130" i="1"/>
  <c r="H130" i="1" s="1"/>
  <c r="D131" i="1"/>
  <c r="H131" i="1" s="1"/>
  <c r="D132" i="1"/>
  <c r="D133" i="1"/>
  <c r="D134" i="1"/>
  <c r="H134" i="1" s="1"/>
  <c r="D135" i="1"/>
  <c r="H135" i="1" s="1"/>
  <c r="D136" i="1"/>
  <c r="H136" i="1" s="1"/>
  <c r="D137" i="1"/>
  <c r="D138" i="1"/>
  <c r="H138" i="1" s="1"/>
  <c r="D139" i="1"/>
  <c r="H139" i="1" s="1"/>
  <c r="D140" i="1"/>
  <c r="H140" i="1" s="1"/>
  <c r="D141" i="1"/>
  <c r="D142" i="1"/>
  <c r="H142" i="1" s="1"/>
  <c r="D143" i="1"/>
  <c r="H143" i="1" s="1"/>
  <c r="D144" i="1"/>
  <c r="D145" i="1"/>
  <c r="D146" i="1"/>
  <c r="H146" i="1" s="1"/>
  <c r="D147" i="1"/>
  <c r="H147" i="1" s="1"/>
  <c r="D148" i="1"/>
  <c r="H148" i="1" s="1"/>
  <c r="D149" i="1"/>
  <c r="D150" i="1"/>
  <c r="H150" i="1" s="1"/>
  <c r="D151" i="1"/>
  <c r="H151" i="1" s="1"/>
  <c r="D152" i="1"/>
  <c r="H152" i="1" s="1"/>
  <c r="D153" i="1"/>
  <c r="D154" i="1"/>
  <c r="H154" i="1" s="1"/>
  <c r="D155" i="1"/>
  <c r="H155" i="1" s="1"/>
  <c r="D156" i="1"/>
  <c r="D157" i="1"/>
  <c r="D158" i="1"/>
  <c r="H158" i="1" s="1"/>
  <c r="D159" i="1"/>
  <c r="H159" i="1" s="1"/>
  <c r="D160" i="1"/>
  <c r="H160" i="1" s="1"/>
  <c r="D161" i="1"/>
  <c r="D162" i="1"/>
  <c r="H162" i="1" s="1"/>
  <c r="D163" i="1"/>
  <c r="H163" i="1" s="1"/>
  <c r="D164" i="1"/>
  <c r="H164" i="1" s="1"/>
  <c r="D165" i="1"/>
  <c r="D166" i="1"/>
  <c r="H166" i="1" s="1"/>
  <c r="D167" i="1"/>
  <c r="H167" i="1" s="1"/>
  <c r="D168" i="1"/>
  <c r="D169" i="1"/>
  <c r="D170" i="1"/>
  <c r="H170" i="1" s="1"/>
  <c r="D171" i="1"/>
  <c r="H171" i="1" s="1"/>
  <c r="D172" i="1"/>
  <c r="H172" i="1" s="1"/>
  <c r="D173" i="1"/>
  <c r="D174" i="1"/>
  <c r="H174" i="1" s="1"/>
  <c r="D4" i="1"/>
  <c r="H4" i="1" s="1"/>
  <c r="D5" i="1"/>
  <c r="H5" i="1" s="1"/>
  <c r="D6" i="1"/>
  <c r="D7" i="1"/>
  <c r="H7" i="1" s="1"/>
  <c r="D8" i="1"/>
  <c r="H8" i="1" s="1"/>
  <c r="D3" i="1"/>
  <c r="H3" i="1" s="1"/>
  <c r="G175" i="1"/>
  <c r="E175" i="1"/>
  <c r="C175" i="1"/>
  <c r="B175" i="1"/>
  <c r="I8" i="1"/>
  <c r="I9" i="1"/>
  <c r="J9" i="1" s="1"/>
  <c r="I10" i="1"/>
  <c r="J10" i="1" s="1"/>
  <c r="I11" i="1"/>
  <c r="J11" i="1" s="1"/>
  <c r="I12" i="1"/>
  <c r="I13" i="1"/>
  <c r="J13" i="1" s="1"/>
  <c r="I14" i="1"/>
  <c r="J14" i="1" s="1"/>
  <c r="I15" i="1"/>
  <c r="J15" i="1" s="1"/>
  <c r="I16" i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I25" i="1"/>
  <c r="J25" i="1" s="1"/>
  <c r="I26" i="1"/>
  <c r="J26" i="1" s="1"/>
  <c r="I27" i="1"/>
  <c r="J27" i="1" s="1"/>
  <c r="I28" i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I37" i="1"/>
  <c r="J37" i="1" s="1"/>
  <c r="I38" i="1"/>
  <c r="J38" i="1" s="1"/>
  <c r="I39" i="1"/>
  <c r="J39" i="1" s="1"/>
  <c r="I40" i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I49" i="1"/>
  <c r="J49" i="1" s="1"/>
  <c r="I50" i="1"/>
  <c r="J50" i="1" s="1"/>
  <c r="I51" i="1"/>
  <c r="J51" i="1" s="1"/>
  <c r="I52" i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I61" i="1"/>
  <c r="J61" i="1" s="1"/>
  <c r="I62" i="1"/>
  <c r="J62" i="1" s="1"/>
  <c r="I63" i="1"/>
  <c r="J63" i="1" s="1"/>
  <c r="I64" i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I73" i="1"/>
  <c r="J73" i="1" s="1"/>
  <c r="I74" i="1"/>
  <c r="J74" i="1" s="1"/>
  <c r="I75" i="1"/>
  <c r="J75" i="1" s="1"/>
  <c r="I76" i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I85" i="1"/>
  <c r="J85" i="1" s="1"/>
  <c r="I86" i="1"/>
  <c r="J86" i="1" s="1"/>
  <c r="I87" i="1"/>
  <c r="J87" i="1" s="1"/>
  <c r="I88" i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I97" i="1"/>
  <c r="J97" i="1" s="1"/>
  <c r="I98" i="1"/>
  <c r="J98" i="1" s="1"/>
  <c r="I99" i="1"/>
  <c r="J99" i="1" s="1"/>
  <c r="I100" i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I109" i="1"/>
  <c r="J109" i="1" s="1"/>
  <c r="I110" i="1"/>
  <c r="J110" i="1" s="1"/>
  <c r="I111" i="1"/>
  <c r="J111" i="1" s="1"/>
  <c r="I112" i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I121" i="1"/>
  <c r="J121" i="1" s="1"/>
  <c r="I122" i="1"/>
  <c r="J122" i="1" s="1"/>
  <c r="I123" i="1"/>
  <c r="J123" i="1" s="1"/>
  <c r="I124" i="1"/>
  <c r="I125" i="1"/>
  <c r="J125" i="1" s="1"/>
  <c r="I126" i="1"/>
  <c r="J126" i="1" s="1"/>
  <c r="I127" i="1"/>
  <c r="I128" i="1"/>
  <c r="J128" i="1" s="1"/>
  <c r="I129" i="1"/>
  <c r="J129" i="1" s="1"/>
  <c r="I130" i="1"/>
  <c r="J130" i="1" s="1"/>
  <c r="I131" i="1"/>
  <c r="J131" i="1" s="1"/>
  <c r="I132" i="1"/>
  <c r="I133" i="1"/>
  <c r="J133" i="1" s="1"/>
  <c r="I134" i="1"/>
  <c r="J134" i="1" s="1"/>
  <c r="I135" i="1"/>
  <c r="J135" i="1" s="1"/>
  <c r="I136" i="1"/>
  <c r="I137" i="1"/>
  <c r="J137" i="1" s="1"/>
  <c r="I138" i="1"/>
  <c r="J138" i="1" s="1"/>
  <c r="I139" i="1"/>
  <c r="I140" i="1"/>
  <c r="J140" i="1" s="1"/>
  <c r="I141" i="1"/>
  <c r="J141" i="1" s="1"/>
  <c r="I142" i="1"/>
  <c r="J142" i="1" s="1"/>
  <c r="I143" i="1"/>
  <c r="J143" i="1" s="1"/>
  <c r="I144" i="1"/>
  <c r="I145" i="1"/>
  <c r="J145" i="1" s="1"/>
  <c r="I146" i="1"/>
  <c r="J146" i="1" s="1"/>
  <c r="I147" i="1"/>
  <c r="J147" i="1" s="1"/>
  <c r="I148" i="1"/>
  <c r="I149" i="1"/>
  <c r="J149" i="1" s="1"/>
  <c r="I150" i="1"/>
  <c r="J150" i="1" s="1"/>
  <c r="I151" i="1"/>
  <c r="I152" i="1"/>
  <c r="J152" i="1" s="1"/>
  <c r="I153" i="1"/>
  <c r="J153" i="1" s="1"/>
  <c r="I154" i="1"/>
  <c r="J154" i="1" s="1"/>
  <c r="I155" i="1"/>
  <c r="J155" i="1" s="1"/>
  <c r="I156" i="1"/>
  <c r="I157" i="1"/>
  <c r="J157" i="1" s="1"/>
  <c r="I158" i="1"/>
  <c r="J158" i="1" s="1"/>
  <c r="I159" i="1"/>
  <c r="J159" i="1" s="1"/>
  <c r="I160" i="1"/>
  <c r="I161" i="1"/>
  <c r="J161" i="1" s="1"/>
  <c r="I162" i="1"/>
  <c r="J162" i="1" s="1"/>
  <c r="I163" i="1"/>
  <c r="I164" i="1"/>
  <c r="J164" i="1" s="1"/>
  <c r="I165" i="1"/>
  <c r="J165" i="1" s="1"/>
  <c r="I166" i="1"/>
  <c r="J166" i="1" s="1"/>
  <c r="I167" i="1"/>
  <c r="J167" i="1" s="1"/>
  <c r="I168" i="1"/>
  <c r="I169" i="1"/>
  <c r="J169" i="1" s="1"/>
  <c r="I170" i="1"/>
  <c r="J170" i="1" s="1"/>
  <c r="I171" i="1"/>
  <c r="J171" i="1" s="1"/>
  <c r="I172" i="1"/>
  <c r="I173" i="1"/>
  <c r="J173" i="1" s="1"/>
  <c r="I174" i="1"/>
  <c r="J174" i="1" s="1"/>
  <c r="I4" i="1"/>
  <c r="I5" i="1"/>
  <c r="J5" i="1" s="1"/>
  <c r="I6" i="1"/>
  <c r="J6" i="1" s="1"/>
  <c r="I7" i="1"/>
  <c r="J7" i="1" s="1"/>
  <c r="I3" i="1"/>
  <c r="I175" i="1" l="1"/>
  <c r="J3" i="1"/>
</calcChain>
</file>

<file path=xl/sharedStrings.xml><?xml version="1.0" encoding="utf-8"?>
<sst xmlns="http://schemas.openxmlformats.org/spreadsheetml/2006/main" count="201" uniqueCount="201">
  <si>
    <t>District Name</t>
  </si>
  <si>
    <t>Enrolled 00</t>
  </si>
  <si>
    <t>Total Dental Screening 00</t>
  </si>
  <si>
    <t>Total % with Dental Screening 00</t>
  </si>
  <si>
    <t>Total Dental Exam 00</t>
  </si>
  <si>
    <t>Total % with Dental Exam 00</t>
  </si>
  <si>
    <t>Total Dental Referral 00</t>
  </si>
  <si>
    <t>Total % with Dental Referral 00</t>
  </si>
  <si>
    <t>Adair County</t>
  </si>
  <si>
    <t>Allen County</t>
  </si>
  <si>
    <t>Anchorage Independent</t>
  </si>
  <si>
    <t>Anderson County</t>
  </si>
  <si>
    <t>Ashland Independent</t>
  </si>
  <si>
    <t>Augusta Independent</t>
  </si>
  <si>
    <t>Ballard County</t>
  </si>
  <si>
    <t>Barbourville Independent</t>
  </si>
  <si>
    <t>Bardstown Independent</t>
  </si>
  <si>
    <t>Barren County</t>
  </si>
  <si>
    <t>Bath County</t>
  </si>
  <si>
    <t>Beechwood Independent</t>
  </si>
  <si>
    <t>Bell County</t>
  </si>
  <si>
    <t>Bellevue Independent</t>
  </si>
  <si>
    <t>Berea Independent</t>
  </si>
  <si>
    <t>Boone County</t>
  </si>
  <si>
    <t>Bourbon County</t>
  </si>
  <si>
    <t>Bowling Green Independent</t>
  </si>
  <si>
    <t>Boyd County</t>
  </si>
  <si>
    <t>Boyle County</t>
  </si>
  <si>
    <t>Bracken County</t>
  </si>
  <si>
    <t>Breathitt County</t>
  </si>
  <si>
    <t>Breckinridge County</t>
  </si>
  <si>
    <t>Bullitt County</t>
  </si>
  <si>
    <t>Burgin Independent</t>
  </si>
  <si>
    <t>Butler County</t>
  </si>
  <si>
    <t>Caldwell County</t>
  </si>
  <si>
    <t>Calloway County</t>
  </si>
  <si>
    <t>Campbell County</t>
  </si>
  <si>
    <t>Campbellsville Independent</t>
  </si>
  <si>
    <t>Carlisle County</t>
  </si>
  <si>
    <t>Carroll County</t>
  </si>
  <si>
    <t>Carter County</t>
  </si>
  <si>
    <t>Casey County</t>
  </si>
  <si>
    <t>Caverna Independent</t>
  </si>
  <si>
    <t>Christian County</t>
  </si>
  <si>
    <t>Clark County</t>
  </si>
  <si>
    <t>Clay County</t>
  </si>
  <si>
    <t>Clinton County</t>
  </si>
  <si>
    <t>Cloverport Independent</t>
  </si>
  <si>
    <t>Corbin Independent</t>
  </si>
  <si>
    <t>Covington Independent</t>
  </si>
  <si>
    <t>Crittenden County</t>
  </si>
  <si>
    <t>Cumberland County</t>
  </si>
  <si>
    <t>Danville Independent</t>
  </si>
  <si>
    <t>Daviess County</t>
  </si>
  <si>
    <t>Dawson Springs Independent</t>
  </si>
  <si>
    <t>Dayton Independent</t>
  </si>
  <si>
    <t>East Bernstadt Independent</t>
  </si>
  <si>
    <t>Edmonson County</t>
  </si>
  <si>
    <t>Elizabethtown Independent</t>
  </si>
  <si>
    <t>Elliott County</t>
  </si>
  <si>
    <t>Eminence Independent</t>
  </si>
  <si>
    <t>Erlanger-Elsmere Independent</t>
  </si>
  <si>
    <t>Estill County</t>
  </si>
  <si>
    <t>Fairview Independent</t>
  </si>
  <si>
    <t>Fayette County</t>
  </si>
  <si>
    <t>Fleming County</t>
  </si>
  <si>
    <t>Floyd County</t>
  </si>
  <si>
    <t>Fort Thomas Independent</t>
  </si>
  <si>
    <t>Frankfort Independent</t>
  </si>
  <si>
    <t>Franklin County</t>
  </si>
  <si>
    <t>Fulton County</t>
  </si>
  <si>
    <t>Fulton Independent</t>
  </si>
  <si>
    <t>Gallatin County</t>
  </si>
  <si>
    <t>Garrard County</t>
  </si>
  <si>
    <t>Glasgow Independent</t>
  </si>
  <si>
    <t>Grant County</t>
  </si>
  <si>
    <t>Graves County</t>
  </si>
  <si>
    <t>Grayson County</t>
  </si>
  <si>
    <t>Green County</t>
  </si>
  <si>
    <t>Greenup County</t>
  </si>
  <si>
    <t>Hancock County</t>
  </si>
  <si>
    <t>Hardin County</t>
  </si>
  <si>
    <t>Harlan County</t>
  </si>
  <si>
    <t>Harlan Independent</t>
  </si>
  <si>
    <t>Harrison County</t>
  </si>
  <si>
    <t>Hart County</t>
  </si>
  <si>
    <t>Hazard Independent</t>
  </si>
  <si>
    <t>Henderson County</t>
  </si>
  <si>
    <t>Henry County</t>
  </si>
  <si>
    <t>Hickman County</t>
  </si>
  <si>
    <t>Hopkins County</t>
  </si>
  <si>
    <t>Jackson County</t>
  </si>
  <si>
    <t>Jackson Independent</t>
  </si>
  <si>
    <t>Jefferson County</t>
  </si>
  <si>
    <t>Jenkins Independent</t>
  </si>
  <si>
    <t>Jessamine County</t>
  </si>
  <si>
    <t>Johnson County</t>
  </si>
  <si>
    <t>Kenton County</t>
  </si>
  <si>
    <t>Knott County</t>
  </si>
  <si>
    <t>Knox County</t>
  </si>
  <si>
    <t>LaRue County</t>
  </si>
  <si>
    <t>Laurel County</t>
  </si>
  <si>
    <t>Lawrence County</t>
  </si>
  <si>
    <t>Lee County</t>
  </si>
  <si>
    <t>Leslie County</t>
  </si>
  <si>
    <t>Letcher County</t>
  </si>
  <si>
    <t>Lewis County</t>
  </si>
  <si>
    <t>Lincoln County</t>
  </si>
  <si>
    <t>Livingston County</t>
  </si>
  <si>
    <t>Logan County</t>
  </si>
  <si>
    <t>Ludlow Independent</t>
  </si>
  <si>
    <t>Lyon County</t>
  </si>
  <si>
    <t>Madison County</t>
  </si>
  <si>
    <t>Magoffin County</t>
  </si>
  <si>
    <t>Marion County</t>
  </si>
  <si>
    <t>Marshall County</t>
  </si>
  <si>
    <t>Martin County</t>
  </si>
  <si>
    <t>Mason County</t>
  </si>
  <si>
    <t>Mayfield Independent</t>
  </si>
  <si>
    <t>McCracken County</t>
  </si>
  <si>
    <t>McCreary County</t>
  </si>
  <si>
    <t>McLean County</t>
  </si>
  <si>
    <t>Meade County</t>
  </si>
  <si>
    <t>Menifee County</t>
  </si>
  <si>
    <t>Mercer County</t>
  </si>
  <si>
    <t>Metcalfe County</t>
  </si>
  <si>
    <t>Middlesboro Independent</t>
  </si>
  <si>
    <t>Model Laboratory Schools at EKU</t>
  </si>
  <si>
    <t>Monroe County</t>
  </si>
  <si>
    <t>Montgomery County</t>
  </si>
  <si>
    <t>Morgan County</t>
  </si>
  <si>
    <t>Muhlenberg County</t>
  </si>
  <si>
    <t>Murray Independent</t>
  </si>
  <si>
    <t>Nelson County</t>
  </si>
  <si>
    <t>Newport Independent</t>
  </si>
  <si>
    <t>Nicholas County</t>
  </si>
  <si>
    <t>Ohio County</t>
  </si>
  <si>
    <t>Oldham County</t>
  </si>
  <si>
    <t>Owen County</t>
  </si>
  <si>
    <t>Owensboro Independent</t>
  </si>
  <si>
    <t>Owsley County</t>
  </si>
  <si>
    <t>Paducah Independent</t>
  </si>
  <si>
    <t>Paintsville Independent</t>
  </si>
  <si>
    <t>Paris Independent</t>
  </si>
  <si>
    <t>Pendleton County</t>
  </si>
  <si>
    <t>Perry County</t>
  </si>
  <si>
    <t>Pike County</t>
  </si>
  <si>
    <t>Pikeville Independent</t>
  </si>
  <si>
    <t>Pineville Independent</t>
  </si>
  <si>
    <t>Powell County</t>
  </si>
  <si>
    <t>Pulaski County</t>
  </si>
  <si>
    <t>Raceland-Worthington Independent</t>
  </si>
  <si>
    <t>Robertson County</t>
  </si>
  <si>
    <t>Rockcastle County</t>
  </si>
  <si>
    <t>Rowan County</t>
  </si>
  <si>
    <t>Russell County</t>
  </si>
  <si>
    <t>Russell Independent</t>
  </si>
  <si>
    <t>Russellville Independent</t>
  </si>
  <si>
    <t>Science Hill Independent</t>
  </si>
  <si>
    <t>Scott County</t>
  </si>
  <si>
    <t>Shelby County</t>
  </si>
  <si>
    <t>Simpson County</t>
  </si>
  <si>
    <t>Somerset Independent</t>
  </si>
  <si>
    <t>Southgate Independent</t>
  </si>
  <si>
    <t>Spencer County</t>
  </si>
  <si>
    <t>Taylor County</t>
  </si>
  <si>
    <t>Todd County</t>
  </si>
  <si>
    <t>Trigg County</t>
  </si>
  <si>
    <t>Trimble County</t>
  </si>
  <si>
    <t>Union County</t>
  </si>
  <si>
    <t>Walton-Verona Independent</t>
  </si>
  <si>
    <t>Warren County</t>
  </si>
  <si>
    <t>Washington County</t>
  </si>
  <si>
    <t>Wayne County</t>
  </si>
  <si>
    <t>Webster County</t>
  </si>
  <si>
    <t>Whitley County</t>
  </si>
  <si>
    <t>Williamsburg Independent</t>
  </si>
  <si>
    <t>Williamstown Independent</t>
  </si>
  <si>
    <t>Wolfe County</t>
  </si>
  <si>
    <t>Woodford County</t>
  </si>
  <si>
    <t>State Totals</t>
  </si>
  <si>
    <t>Total with Exams and Screenings</t>
  </si>
  <si>
    <t>Total % with Exams and Screenings</t>
  </si>
  <si>
    <t>This report shows the number of students in each district that have recevied a dental exam/screening/referral for initial entry into school per KRS 156.160</t>
  </si>
  <si>
    <t>502-564-5279</t>
  </si>
  <si>
    <t>tonia.hickman@education.ky.gov</t>
  </si>
  <si>
    <r>
      <rPr>
        <b/>
        <sz val="12"/>
        <color theme="1"/>
        <rFont val="Calibri"/>
        <family val="2"/>
        <scheme val="minor"/>
      </rPr>
      <t xml:space="preserve">Column A </t>
    </r>
    <r>
      <rPr>
        <sz val="12"/>
        <color theme="1"/>
        <rFont val="Calibri"/>
        <family val="2"/>
        <scheme val="minor"/>
      </rPr>
      <t>- District Name</t>
    </r>
  </si>
  <si>
    <r>
      <rPr>
        <b/>
        <sz val="12"/>
        <color theme="1"/>
        <rFont val="Calibri"/>
        <family val="2"/>
        <scheme val="minor"/>
      </rPr>
      <t>Column B</t>
    </r>
    <r>
      <rPr>
        <sz val="12"/>
        <color theme="1"/>
        <rFont val="Calibri"/>
        <family val="2"/>
        <scheme val="minor"/>
      </rPr>
      <t xml:space="preserve"> - Number of students enrolled in kindergarten</t>
    </r>
  </si>
  <si>
    <r>
      <rPr>
        <b/>
        <sz val="12"/>
        <color theme="1"/>
        <rFont val="Calibri"/>
        <family val="2"/>
        <scheme val="minor"/>
      </rPr>
      <t>Column C</t>
    </r>
    <r>
      <rPr>
        <sz val="12"/>
        <color theme="1"/>
        <rFont val="Calibri"/>
        <family val="2"/>
        <scheme val="minor"/>
      </rPr>
      <t xml:space="preserve"> - Number ot dental screenings </t>
    </r>
  </si>
  <si>
    <r>
      <rPr>
        <b/>
        <sz val="12"/>
        <color theme="1"/>
        <rFont val="Calibri"/>
        <family val="2"/>
        <scheme val="minor"/>
      </rPr>
      <t>Column D</t>
    </r>
    <r>
      <rPr>
        <sz val="12"/>
        <color theme="1"/>
        <rFont val="Calibri"/>
        <family val="2"/>
        <scheme val="minor"/>
      </rPr>
      <t xml:space="preserve"> - Percent students with dental screenings</t>
    </r>
  </si>
  <si>
    <r>
      <rPr>
        <b/>
        <sz val="12"/>
        <color theme="1"/>
        <rFont val="Calibri"/>
        <family val="2"/>
        <scheme val="minor"/>
      </rPr>
      <t>Column E</t>
    </r>
    <r>
      <rPr>
        <sz val="12"/>
        <color theme="1"/>
        <rFont val="Calibri"/>
        <family val="2"/>
        <scheme val="minor"/>
      </rPr>
      <t xml:space="preserve"> - Number of dental exams performed</t>
    </r>
  </si>
  <si>
    <r>
      <rPr>
        <b/>
        <sz val="12"/>
        <color theme="1"/>
        <rFont val="Calibri"/>
        <family val="2"/>
        <scheme val="minor"/>
      </rPr>
      <t xml:space="preserve">Column F </t>
    </r>
    <r>
      <rPr>
        <sz val="12"/>
        <color theme="1"/>
        <rFont val="Calibri"/>
        <family val="2"/>
        <scheme val="minor"/>
      </rPr>
      <t>- Percent students with dental exams</t>
    </r>
  </si>
  <si>
    <r>
      <rPr>
        <b/>
        <sz val="12"/>
        <color theme="1"/>
        <rFont val="Calibri"/>
        <family val="2"/>
        <scheme val="minor"/>
      </rPr>
      <t>Column G</t>
    </r>
    <r>
      <rPr>
        <sz val="12"/>
        <color theme="1"/>
        <rFont val="Calibri"/>
        <family val="2"/>
        <scheme val="minor"/>
      </rPr>
      <t xml:space="preserve"> - Total Number of Dental Referrals</t>
    </r>
  </si>
  <si>
    <r>
      <rPr>
        <b/>
        <sz val="12"/>
        <color theme="1"/>
        <rFont val="Calibri"/>
        <family val="2"/>
        <scheme val="minor"/>
      </rPr>
      <t>Column H</t>
    </r>
    <r>
      <rPr>
        <sz val="12"/>
        <color theme="1"/>
        <rFont val="Calibri"/>
        <family val="2"/>
        <scheme val="minor"/>
      </rPr>
      <t xml:space="preserve"> -Total percentage of  dental referrals</t>
    </r>
  </si>
  <si>
    <r>
      <rPr>
        <b/>
        <sz val="12"/>
        <color theme="1"/>
        <rFont val="Calibri"/>
        <family val="2"/>
        <scheme val="minor"/>
      </rPr>
      <t xml:space="preserve">Column I </t>
    </r>
    <r>
      <rPr>
        <sz val="12"/>
        <color theme="1"/>
        <rFont val="Calibri"/>
        <family val="2"/>
        <scheme val="minor"/>
      </rPr>
      <t>- Total Exams and Screenings Combined</t>
    </r>
  </si>
  <si>
    <r>
      <rPr>
        <b/>
        <sz val="12"/>
        <color theme="1"/>
        <rFont val="Calibri"/>
        <family val="2"/>
        <scheme val="minor"/>
      </rPr>
      <t>Column J</t>
    </r>
    <r>
      <rPr>
        <sz val="12"/>
        <color theme="1"/>
        <rFont val="Calibri"/>
        <family val="2"/>
        <scheme val="minor"/>
      </rPr>
      <t xml:space="preserve"> - Total % of Exams and Screenings Combined</t>
    </r>
  </si>
  <si>
    <t>KDE Contact:</t>
  </si>
  <si>
    <t>Tonia Hickman, Resource Management Analyst II</t>
  </si>
  <si>
    <t>Data extracted from Infinite Campus Data Warehouse.</t>
  </si>
  <si>
    <t>School Year 2021-22 Dental Exams, Screenings and Referrals Summary Data</t>
  </si>
  <si>
    <t>2022-2023 Dental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</si>
</sst>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u/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 wrapText="1"/>
    </xf>
    <xf numFmtId="10" fontId="3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wrapText="1"/>
    </xf>
    <xf numFmtId="0" fontId="3" fillId="0" borderId="2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7" fillId="0" borderId="1" xfId="1" applyFont="1" applyBorder="1" applyAlignment="1">
      <alignment vertical="top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onia.hickman@education.ky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C6A02-7765-4163-8C7C-D333520CD661}">
  <dimension ref="A1:L194"/>
  <sheetViews>
    <sheetView tabSelected="1" workbookViewId="0">
      <pane ySplit="2" topLeftCell="A3" activePane="bottomLeft" state="frozen"/>
      <selection activeCell="E1" sqref="E1"/>
      <selection pane="bottomLeft" sqref="A1:J1"/>
    </sheetView>
  </sheetViews>
  <sheetFormatPr defaultColWidth="9.08984375" defaultRowHeight="15.5" x14ac:dyDescent="0.35"/>
  <cols>
    <col min="1" max="1" width="57.6328125" style="11" customWidth="1"/>
    <col min="2" max="2" width="13.6328125" style="3" customWidth="1"/>
    <col min="3" max="3" width="27.90625" style="3" customWidth="1"/>
    <col min="4" max="4" width="38.08984375" style="7" customWidth="1"/>
    <col min="5" max="5" width="34.08984375" style="3" customWidth="1"/>
    <col min="6" max="6" width="36.6328125" style="7" customWidth="1"/>
    <col min="7" max="7" width="28.36328125" style="3" customWidth="1"/>
    <col min="8" max="8" width="36.36328125" style="7" customWidth="1"/>
    <col min="9" max="9" width="39.36328125" style="3" customWidth="1"/>
    <col min="10" max="10" width="43.36328125" style="7" customWidth="1"/>
    <col min="11" max="16384" width="9.08984375" style="3"/>
  </cols>
  <sheetData>
    <row r="1" spans="1:12" ht="21" x14ac:dyDescent="0.5">
      <c r="A1" s="22" t="s">
        <v>200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26.25" customHeight="1" x14ac:dyDescent="0.35">
      <c r="A2" s="12" t="s">
        <v>0</v>
      </c>
      <c r="B2" s="1" t="s">
        <v>1</v>
      </c>
      <c r="C2" s="1" t="s">
        <v>2</v>
      </c>
      <c r="D2" s="6" t="s">
        <v>3</v>
      </c>
      <c r="E2" s="1" t="s">
        <v>4</v>
      </c>
      <c r="F2" s="6" t="s">
        <v>5</v>
      </c>
      <c r="G2" s="1" t="s">
        <v>6</v>
      </c>
      <c r="H2" s="6" t="s">
        <v>7</v>
      </c>
      <c r="I2" s="1" t="s">
        <v>181</v>
      </c>
      <c r="J2" s="6" t="s">
        <v>182</v>
      </c>
      <c r="K2" s="1"/>
      <c r="L2" s="2"/>
    </row>
    <row r="3" spans="1:12" x14ac:dyDescent="0.35">
      <c r="A3" s="11" t="s">
        <v>8</v>
      </c>
      <c r="B3" s="3">
        <v>182</v>
      </c>
      <c r="C3" s="3">
        <v>0</v>
      </c>
      <c r="D3" s="7">
        <f>(C3/B3)</f>
        <v>0</v>
      </c>
      <c r="E3" s="3">
        <v>82</v>
      </c>
      <c r="F3" s="7">
        <f>(E3/B3)</f>
        <v>0.45054945054945056</v>
      </c>
      <c r="G3" s="3">
        <v>0</v>
      </c>
      <c r="H3" s="7">
        <f>(D3+F3)</f>
        <v>0.45054945054945056</v>
      </c>
      <c r="I3" s="3">
        <f>(C3+E3)</f>
        <v>82</v>
      </c>
      <c r="J3" s="7">
        <f>(I3/B3)</f>
        <v>0.45054945054945056</v>
      </c>
    </row>
    <row r="4" spans="1:12" x14ac:dyDescent="0.35">
      <c r="A4" s="11" t="s">
        <v>9</v>
      </c>
      <c r="B4" s="3">
        <v>237</v>
      </c>
      <c r="C4" s="3">
        <v>12</v>
      </c>
      <c r="D4" s="7">
        <f t="shared" ref="D4:D67" si="0">(C4/B4)</f>
        <v>5.0632911392405063E-2</v>
      </c>
      <c r="E4" s="3">
        <v>180</v>
      </c>
      <c r="F4" s="7">
        <f t="shared" ref="F4:F67" si="1">(E4/B4)</f>
        <v>0.759493670886076</v>
      </c>
      <c r="G4" s="3">
        <v>0</v>
      </c>
      <c r="H4" s="7">
        <f t="shared" ref="H4:H67" si="2">(D4+F4)</f>
        <v>0.81012658227848111</v>
      </c>
      <c r="I4" s="3">
        <f t="shared" ref="I4:I67" si="3">(C4+E4)</f>
        <v>192</v>
      </c>
      <c r="J4" s="7">
        <f t="shared" ref="J4:J67" si="4">(I4/B4)</f>
        <v>0.810126582278481</v>
      </c>
    </row>
    <row r="5" spans="1:12" x14ac:dyDescent="0.35">
      <c r="A5" s="11" t="s">
        <v>10</v>
      </c>
      <c r="B5" s="3">
        <v>38</v>
      </c>
      <c r="C5" s="3">
        <v>2</v>
      </c>
      <c r="D5" s="7">
        <f t="shared" si="0"/>
        <v>5.2631578947368418E-2</v>
      </c>
      <c r="E5" s="3">
        <v>31</v>
      </c>
      <c r="F5" s="7">
        <f t="shared" si="1"/>
        <v>0.81578947368421051</v>
      </c>
      <c r="G5" s="3">
        <v>0</v>
      </c>
      <c r="H5" s="7">
        <f t="shared" si="2"/>
        <v>0.86842105263157898</v>
      </c>
      <c r="I5" s="3">
        <f t="shared" si="3"/>
        <v>33</v>
      </c>
      <c r="J5" s="7">
        <f t="shared" si="4"/>
        <v>0.86842105263157898</v>
      </c>
    </row>
    <row r="6" spans="1:12" x14ac:dyDescent="0.35">
      <c r="A6" s="11" t="s">
        <v>11</v>
      </c>
      <c r="B6" s="3">
        <v>261</v>
      </c>
      <c r="C6" s="3">
        <v>32</v>
      </c>
      <c r="D6" s="7">
        <f t="shared" si="0"/>
        <v>0.12260536398467432</v>
      </c>
      <c r="E6" s="3">
        <v>85</v>
      </c>
      <c r="F6" s="7">
        <f t="shared" si="1"/>
        <v>0.32567049808429116</v>
      </c>
      <c r="G6" s="3">
        <v>4</v>
      </c>
      <c r="H6" s="7">
        <f t="shared" si="2"/>
        <v>0.44827586206896547</v>
      </c>
      <c r="I6" s="3">
        <f t="shared" si="3"/>
        <v>117</v>
      </c>
      <c r="J6" s="7">
        <f t="shared" si="4"/>
        <v>0.44827586206896552</v>
      </c>
    </row>
    <row r="7" spans="1:12" x14ac:dyDescent="0.35">
      <c r="A7" s="11" t="s">
        <v>12</v>
      </c>
      <c r="B7" s="3">
        <v>247</v>
      </c>
      <c r="C7" s="3">
        <v>0</v>
      </c>
      <c r="D7" s="7">
        <f t="shared" si="0"/>
        <v>0</v>
      </c>
      <c r="E7" s="3">
        <v>107</v>
      </c>
      <c r="F7" s="7">
        <f t="shared" si="1"/>
        <v>0.4331983805668016</v>
      </c>
      <c r="G7" s="3">
        <v>0</v>
      </c>
      <c r="H7" s="7">
        <f t="shared" si="2"/>
        <v>0.4331983805668016</v>
      </c>
      <c r="I7" s="3">
        <f t="shared" si="3"/>
        <v>107</v>
      </c>
      <c r="J7" s="7">
        <f t="shared" si="4"/>
        <v>0.4331983805668016</v>
      </c>
    </row>
    <row r="8" spans="1:12" x14ac:dyDescent="0.35">
      <c r="A8" s="11" t="s">
        <v>13</v>
      </c>
      <c r="B8" s="3">
        <v>23</v>
      </c>
      <c r="C8" s="3">
        <v>0</v>
      </c>
      <c r="D8" s="7">
        <f t="shared" si="0"/>
        <v>0</v>
      </c>
      <c r="E8" s="3">
        <v>1</v>
      </c>
      <c r="F8" s="7">
        <f t="shared" si="1"/>
        <v>4.3478260869565216E-2</v>
      </c>
      <c r="G8" s="3">
        <v>0</v>
      </c>
      <c r="H8" s="7">
        <f t="shared" si="2"/>
        <v>4.3478260869565216E-2</v>
      </c>
      <c r="I8" s="3">
        <f t="shared" si="3"/>
        <v>1</v>
      </c>
      <c r="J8" s="7">
        <f t="shared" si="4"/>
        <v>4.3478260869565216E-2</v>
      </c>
    </row>
    <row r="9" spans="1:12" x14ac:dyDescent="0.35">
      <c r="A9" s="11" t="s">
        <v>14</v>
      </c>
      <c r="B9" s="3">
        <v>76</v>
      </c>
      <c r="C9" s="3">
        <v>15</v>
      </c>
      <c r="D9" s="7">
        <f t="shared" si="0"/>
        <v>0.19736842105263158</v>
      </c>
      <c r="E9" s="3">
        <v>35</v>
      </c>
      <c r="F9" s="7">
        <f t="shared" si="1"/>
        <v>0.46052631578947367</v>
      </c>
      <c r="G9" s="3">
        <v>6</v>
      </c>
      <c r="H9" s="7">
        <f t="shared" si="2"/>
        <v>0.65789473684210531</v>
      </c>
      <c r="I9" s="3">
        <f t="shared" si="3"/>
        <v>50</v>
      </c>
      <c r="J9" s="7">
        <f t="shared" si="4"/>
        <v>0.65789473684210531</v>
      </c>
    </row>
    <row r="10" spans="1:12" x14ac:dyDescent="0.35">
      <c r="A10" s="11" t="s">
        <v>15</v>
      </c>
      <c r="B10" s="3">
        <v>35</v>
      </c>
      <c r="C10" s="3">
        <v>0</v>
      </c>
      <c r="D10" s="7">
        <f t="shared" si="0"/>
        <v>0</v>
      </c>
      <c r="E10" s="3">
        <v>0</v>
      </c>
      <c r="F10" s="7">
        <f t="shared" si="1"/>
        <v>0</v>
      </c>
      <c r="G10" s="3">
        <v>0</v>
      </c>
      <c r="H10" s="7">
        <f t="shared" si="2"/>
        <v>0</v>
      </c>
      <c r="I10" s="3">
        <f t="shared" si="3"/>
        <v>0</v>
      </c>
      <c r="J10" s="7">
        <f t="shared" si="4"/>
        <v>0</v>
      </c>
    </row>
    <row r="11" spans="1:12" x14ac:dyDescent="0.35">
      <c r="A11" s="11" t="s">
        <v>16</v>
      </c>
      <c r="B11" s="3">
        <v>188</v>
      </c>
      <c r="C11" s="3">
        <v>1</v>
      </c>
      <c r="D11" s="7">
        <f t="shared" si="0"/>
        <v>5.3191489361702126E-3</v>
      </c>
      <c r="E11" s="3">
        <v>61</v>
      </c>
      <c r="F11" s="7">
        <f t="shared" si="1"/>
        <v>0.32446808510638298</v>
      </c>
      <c r="G11" s="3">
        <v>0</v>
      </c>
      <c r="H11" s="7">
        <f t="shared" si="2"/>
        <v>0.32978723404255317</v>
      </c>
      <c r="I11" s="3">
        <f t="shared" si="3"/>
        <v>62</v>
      </c>
      <c r="J11" s="7">
        <f t="shared" si="4"/>
        <v>0.32978723404255317</v>
      </c>
    </row>
    <row r="12" spans="1:12" x14ac:dyDescent="0.35">
      <c r="A12" s="11" t="s">
        <v>17</v>
      </c>
      <c r="B12" s="3">
        <v>371</v>
      </c>
      <c r="C12" s="3">
        <v>4</v>
      </c>
      <c r="D12" s="7">
        <f t="shared" si="0"/>
        <v>1.078167115902965E-2</v>
      </c>
      <c r="E12" s="3">
        <v>176</v>
      </c>
      <c r="F12" s="7">
        <f t="shared" si="1"/>
        <v>0.47439353099730458</v>
      </c>
      <c r="G12" s="3">
        <v>0</v>
      </c>
      <c r="H12" s="7">
        <f t="shared" si="2"/>
        <v>0.48517520215633425</v>
      </c>
      <c r="I12" s="3">
        <f t="shared" si="3"/>
        <v>180</v>
      </c>
      <c r="J12" s="7">
        <f t="shared" si="4"/>
        <v>0.48517520215633425</v>
      </c>
    </row>
    <row r="13" spans="1:12" x14ac:dyDescent="0.35">
      <c r="A13" s="11" t="s">
        <v>18</v>
      </c>
      <c r="B13" s="3">
        <v>162</v>
      </c>
      <c r="C13" s="3">
        <v>3</v>
      </c>
      <c r="D13" s="7">
        <f t="shared" si="0"/>
        <v>1.8518518518518517E-2</v>
      </c>
      <c r="E13" s="3">
        <v>34</v>
      </c>
      <c r="F13" s="7">
        <f t="shared" si="1"/>
        <v>0.20987654320987653</v>
      </c>
      <c r="G13" s="3">
        <v>1</v>
      </c>
      <c r="H13" s="7">
        <f t="shared" si="2"/>
        <v>0.22839506172839505</v>
      </c>
      <c r="I13" s="3">
        <f t="shared" si="3"/>
        <v>37</v>
      </c>
      <c r="J13" s="7">
        <f t="shared" si="4"/>
        <v>0.22839506172839505</v>
      </c>
    </row>
    <row r="14" spans="1:12" x14ac:dyDescent="0.35">
      <c r="A14" s="11" t="s">
        <v>19</v>
      </c>
      <c r="B14" s="3">
        <v>108</v>
      </c>
      <c r="C14" s="3">
        <v>4</v>
      </c>
      <c r="D14" s="7">
        <f t="shared" si="0"/>
        <v>3.7037037037037035E-2</v>
      </c>
      <c r="E14" s="3">
        <v>60</v>
      </c>
      <c r="F14" s="7">
        <f t="shared" si="1"/>
        <v>0.55555555555555558</v>
      </c>
      <c r="G14" s="3">
        <v>0</v>
      </c>
      <c r="H14" s="7">
        <f t="shared" si="2"/>
        <v>0.59259259259259256</v>
      </c>
      <c r="I14" s="3">
        <f t="shared" si="3"/>
        <v>64</v>
      </c>
      <c r="J14" s="7">
        <f t="shared" si="4"/>
        <v>0.59259259259259256</v>
      </c>
    </row>
    <row r="15" spans="1:12" x14ac:dyDescent="0.35">
      <c r="A15" s="11" t="s">
        <v>20</v>
      </c>
      <c r="B15" s="3">
        <v>179</v>
      </c>
      <c r="C15" s="3">
        <v>0</v>
      </c>
      <c r="D15" s="7">
        <f t="shared" si="0"/>
        <v>0</v>
      </c>
      <c r="E15" s="3">
        <v>17</v>
      </c>
      <c r="F15" s="7">
        <f t="shared" si="1"/>
        <v>9.4972067039106142E-2</v>
      </c>
      <c r="G15" s="3">
        <v>0</v>
      </c>
      <c r="H15" s="7">
        <f t="shared" si="2"/>
        <v>9.4972067039106142E-2</v>
      </c>
      <c r="I15" s="3">
        <f t="shared" si="3"/>
        <v>17</v>
      </c>
      <c r="J15" s="7">
        <f t="shared" si="4"/>
        <v>9.4972067039106142E-2</v>
      </c>
    </row>
    <row r="16" spans="1:12" x14ac:dyDescent="0.35">
      <c r="A16" s="11" t="s">
        <v>21</v>
      </c>
      <c r="B16" s="3">
        <v>35</v>
      </c>
      <c r="C16" s="3">
        <v>4</v>
      </c>
      <c r="D16" s="7">
        <f t="shared" si="0"/>
        <v>0.11428571428571428</v>
      </c>
      <c r="E16" s="3">
        <v>13</v>
      </c>
      <c r="F16" s="7">
        <f t="shared" si="1"/>
        <v>0.37142857142857144</v>
      </c>
      <c r="G16" s="3">
        <v>0</v>
      </c>
      <c r="H16" s="7">
        <f t="shared" si="2"/>
        <v>0.48571428571428571</v>
      </c>
      <c r="I16" s="3">
        <f t="shared" si="3"/>
        <v>17</v>
      </c>
      <c r="J16" s="7">
        <f t="shared" si="4"/>
        <v>0.48571428571428571</v>
      </c>
    </row>
    <row r="17" spans="1:10" x14ac:dyDescent="0.35">
      <c r="A17" s="11" t="s">
        <v>22</v>
      </c>
      <c r="B17" s="3">
        <v>84</v>
      </c>
      <c r="C17" s="3">
        <v>47</v>
      </c>
      <c r="D17" s="7">
        <f t="shared" si="0"/>
        <v>0.55952380952380953</v>
      </c>
      <c r="E17" s="3">
        <v>0</v>
      </c>
      <c r="F17" s="7">
        <f t="shared" si="1"/>
        <v>0</v>
      </c>
      <c r="G17" s="3">
        <v>0</v>
      </c>
      <c r="H17" s="7">
        <f t="shared" si="2"/>
        <v>0.55952380952380953</v>
      </c>
      <c r="I17" s="3">
        <f t="shared" si="3"/>
        <v>47</v>
      </c>
      <c r="J17" s="7">
        <f t="shared" si="4"/>
        <v>0.55952380952380953</v>
      </c>
    </row>
    <row r="18" spans="1:10" x14ac:dyDescent="0.35">
      <c r="A18" s="11" t="s">
        <v>23</v>
      </c>
      <c r="B18" s="3">
        <v>1436</v>
      </c>
      <c r="C18" s="3">
        <v>17</v>
      </c>
      <c r="D18" s="7">
        <f t="shared" si="0"/>
        <v>1.1838440111420613E-2</v>
      </c>
      <c r="E18" s="3">
        <v>783</v>
      </c>
      <c r="F18" s="7">
        <f t="shared" si="1"/>
        <v>0.54526462395543174</v>
      </c>
      <c r="G18" s="3">
        <v>10</v>
      </c>
      <c r="H18" s="7">
        <f t="shared" si="2"/>
        <v>0.55710306406685239</v>
      </c>
      <c r="I18" s="3">
        <f t="shared" si="3"/>
        <v>800</v>
      </c>
      <c r="J18" s="7">
        <f t="shared" si="4"/>
        <v>0.55710306406685239</v>
      </c>
    </row>
    <row r="19" spans="1:10" x14ac:dyDescent="0.35">
      <c r="A19" s="11" t="s">
        <v>24</v>
      </c>
      <c r="B19" s="3">
        <v>171</v>
      </c>
      <c r="C19" s="3">
        <v>0</v>
      </c>
      <c r="D19" s="7">
        <f t="shared" si="0"/>
        <v>0</v>
      </c>
      <c r="E19" s="3">
        <v>77</v>
      </c>
      <c r="F19" s="7">
        <f t="shared" si="1"/>
        <v>0.45029239766081869</v>
      </c>
      <c r="G19" s="3">
        <v>3</v>
      </c>
      <c r="H19" s="7">
        <f t="shared" si="2"/>
        <v>0.45029239766081869</v>
      </c>
      <c r="I19" s="3">
        <f t="shared" si="3"/>
        <v>77</v>
      </c>
      <c r="J19" s="7">
        <f t="shared" si="4"/>
        <v>0.45029239766081869</v>
      </c>
    </row>
    <row r="20" spans="1:10" x14ac:dyDescent="0.35">
      <c r="A20" s="11" t="s">
        <v>25</v>
      </c>
      <c r="B20" s="3">
        <v>366</v>
      </c>
      <c r="C20" s="3">
        <v>8</v>
      </c>
      <c r="D20" s="7">
        <f t="shared" si="0"/>
        <v>2.185792349726776E-2</v>
      </c>
      <c r="E20" s="3">
        <v>112</v>
      </c>
      <c r="F20" s="7">
        <f t="shared" si="1"/>
        <v>0.30601092896174864</v>
      </c>
      <c r="G20" s="3">
        <v>0</v>
      </c>
      <c r="H20" s="7">
        <f t="shared" si="2"/>
        <v>0.32786885245901642</v>
      </c>
      <c r="I20" s="3">
        <f t="shared" si="3"/>
        <v>120</v>
      </c>
      <c r="J20" s="7">
        <f t="shared" si="4"/>
        <v>0.32786885245901637</v>
      </c>
    </row>
    <row r="21" spans="1:10" x14ac:dyDescent="0.35">
      <c r="A21" s="11" t="s">
        <v>26</v>
      </c>
      <c r="B21" s="3">
        <v>213</v>
      </c>
      <c r="C21" s="3">
        <v>1</v>
      </c>
      <c r="D21" s="7">
        <f t="shared" si="0"/>
        <v>4.6948356807511738E-3</v>
      </c>
      <c r="E21" s="3">
        <v>40</v>
      </c>
      <c r="F21" s="7">
        <f t="shared" si="1"/>
        <v>0.18779342723004694</v>
      </c>
      <c r="G21" s="3">
        <v>0</v>
      </c>
      <c r="H21" s="7">
        <f t="shared" si="2"/>
        <v>0.19248826291079812</v>
      </c>
      <c r="I21" s="3">
        <f t="shared" si="3"/>
        <v>41</v>
      </c>
      <c r="J21" s="7">
        <f t="shared" si="4"/>
        <v>0.19248826291079812</v>
      </c>
    </row>
    <row r="22" spans="1:10" x14ac:dyDescent="0.35">
      <c r="A22" s="11" t="s">
        <v>27</v>
      </c>
      <c r="B22" s="3">
        <v>232</v>
      </c>
      <c r="C22" s="3">
        <v>2</v>
      </c>
      <c r="D22" s="7">
        <f t="shared" si="0"/>
        <v>8.6206896551724137E-3</v>
      </c>
      <c r="E22" s="3">
        <v>163</v>
      </c>
      <c r="F22" s="7">
        <f t="shared" si="1"/>
        <v>0.70258620689655171</v>
      </c>
      <c r="G22" s="3">
        <v>0</v>
      </c>
      <c r="H22" s="7">
        <f t="shared" si="2"/>
        <v>0.71120689655172409</v>
      </c>
      <c r="I22" s="3">
        <f t="shared" si="3"/>
        <v>165</v>
      </c>
      <c r="J22" s="7">
        <f t="shared" si="4"/>
        <v>0.71120689655172409</v>
      </c>
    </row>
    <row r="23" spans="1:10" x14ac:dyDescent="0.35">
      <c r="A23" s="11" t="s">
        <v>28</v>
      </c>
      <c r="B23" s="3">
        <v>64</v>
      </c>
      <c r="C23" s="3">
        <v>1</v>
      </c>
      <c r="D23" s="7">
        <f t="shared" si="0"/>
        <v>1.5625E-2</v>
      </c>
      <c r="E23" s="3">
        <v>25</v>
      </c>
      <c r="F23" s="7">
        <f t="shared" si="1"/>
        <v>0.390625</v>
      </c>
      <c r="G23" s="3">
        <v>0</v>
      </c>
      <c r="H23" s="7">
        <f t="shared" si="2"/>
        <v>0.40625</v>
      </c>
      <c r="I23" s="3">
        <f t="shared" si="3"/>
        <v>26</v>
      </c>
      <c r="J23" s="7">
        <f t="shared" si="4"/>
        <v>0.40625</v>
      </c>
    </row>
    <row r="24" spans="1:10" x14ac:dyDescent="0.35">
      <c r="A24" s="11" t="s">
        <v>29</v>
      </c>
      <c r="B24" s="3">
        <v>101</v>
      </c>
      <c r="C24" s="3">
        <v>0</v>
      </c>
      <c r="D24" s="7">
        <f t="shared" si="0"/>
        <v>0</v>
      </c>
      <c r="E24" s="3">
        <v>37</v>
      </c>
      <c r="F24" s="7">
        <f t="shared" si="1"/>
        <v>0.36633663366336633</v>
      </c>
      <c r="G24" s="3">
        <v>1</v>
      </c>
      <c r="H24" s="7">
        <f t="shared" si="2"/>
        <v>0.36633663366336633</v>
      </c>
      <c r="I24" s="3">
        <f t="shared" si="3"/>
        <v>37</v>
      </c>
      <c r="J24" s="7">
        <f t="shared" si="4"/>
        <v>0.36633663366336633</v>
      </c>
    </row>
    <row r="25" spans="1:10" x14ac:dyDescent="0.35">
      <c r="A25" s="11" t="s">
        <v>30</v>
      </c>
      <c r="B25" s="3">
        <v>209</v>
      </c>
      <c r="C25" s="3">
        <v>0</v>
      </c>
      <c r="D25" s="7">
        <f t="shared" si="0"/>
        <v>0</v>
      </c>
      <c r="E25" s="3">
        <v>107</v>
      </c>
      <c r="F25" s="7">
        <f t="shared" si="1"/>
        <v>0.51196172248803828</v>
      </c>
      <c r="G25" s="3">
        <v>0</v>
      </c>
      <c r="H25" s="7">
        <f t="shared" si="2"/>
        <v>0.51196172248803828</v>
      </c>
      <c r="I25" s="3">
        <f t="shared" si="3"/>
        <v>107</v>
      </c>
      <c r="J25" s="7">
        <f t="shared" si="4"/>
        <v>0.51196172248803828</v>
      </c>
    </row>
    <row r="26" spans="1:10" x14ac:dyDescent="0.35">
      <c r="A26" s="11" t="s">
        <v>31</v>
      </c>
      <c r="B26" s="3">
        <v>914</v>
      </c>
      <c r="C26" s="3">
        <v>9</v>
      </c>
      <c r="D26" s="7">
        <f t="shared" si="0"/>
        <v>9.8468271334792128E-3</v>
      </c>
      <c r="E26" s="3">
        <v>508</v>
      </c>
      <c r="F26" s="7">
        <f t="shared" si="1"/>
        <v>0.55579868708971558</v>
      </c>
      <c r="G26" s="3">
        <v>2</v>
      </c>
      <c r="H26" s="7">
        <f t="shared" si="2"/>
        <v>0.56564551422319476</v>
      </c>
      <c r="I26" s="3">
        <f t="shared" si="3"/>
        <v>517</v>
      </c>
      <c r="J26" s="7">
        <f t="shared" si="4"/>
        <v>0.56564551422319476</v>
      </c>
    </row>
    <row r="27" spans="1:10" x14ac:dyDescent="0.35">
      <c r="A27" s="11" t="s">
        <v>32</v>
      </c>
      <c r="B27" s="3">
        <v>34</v>
      </c>
      <c r="C27" s="3">
        <v>0</v>
      </c>
      <c r="D27" s="7">
        <f t="shared" si="0"/>
        <v>0</v>
      </c>
      <c r="E27" s="3">
        <v>0</v>
      </c>
      <c r="F27" s="7">
        <f t="shared" si="1"/>
        <v>0</v>
      </c>
      <c r="G27" s="3">
        <v>0</v>
      </c>
      <c r="H27" s="7">
        <f t="shared" si="2"/>
        <v>0</v>
      </c>
      <c r="I27" s="3">
        <f t="shared" si="3"/>
        <v>0</v>
      </c>
      <c r="J27" s="7">
        <f t="shared" si="4"/>
        <v>0</v>
      </c>
    </row>
    <row r="28" spans="1:10" x14ac:dyDescent="0.35">
      <c r="A28" s="11" t="s">
        <v>33</v>
      </c>
      <c r="B28" s="3">
        <v>167</v>
      </c>
      <c r="C28" s="3">
        <v>0</v>
      </c>
      <c r="D28" s="7">
        <f t="shared" si="0"/>
        <v>0</v>
      </c>
      <c r="E28" s="3">
        <v>9</v>
      </c>
      <c r="F28" s="7">
        <f t="shared" si="1"/>
        <v>5.3892215568862277E-2</v>
      </c>
      <c r="G28" s="3">
        <v>1</v>
      </c>
      <c r="H28" s="7">
        <f t="shared" si="2"/>
        <v>5.3892215568862277E-2</v>
      </c>
      <c r="I28" s="3">
        <f t="shared" si="3"/>
        <v>9</v>
      </c>
      <c r="J28" s="7">
        <f t="shared" si="4"/>
        <v>5.3892215568862277E-2</v>
      </c>
    </row>
    <row r="29" spans="1:10" x14ac:dyDescent="0.35">
      <c r="A29" s="11" t="s">
        <v>34</v>
      </c>
      <c r="B29" s="3">
        <v>146</v>
      </c>
      <c r="C29" s="3">
        <v>1</v>
      </c>
      <c r="D29" s="7">
        <f t="shared" si="0"/>
        <v>6.8493150684931503E-3</v>
      </c>
      <c r="E29" s="3">
        <v>79</v>
      </c>
      <c r="F29" s="7">
        <f t="shared" si="1"/>
        <v>0.54109589041095896</v>
      </c>
      <c r="G29" s="3">
        <v>0</v>
      </c>
      <c r="H29" s="7">
        <f t="shared" si="2"/>
        <v>0.54794520547945214</v>
      </c>
      <c r="I29" s="3">
        <f t="shared" si="3"/>
        <v>80</v>
      </c>
      <c r="J29" s="7">
        <f t="shared" si="4"/>
        <v>0.54794520547945202</v>
      </c>
    </row>
    <row r="30" spans="1:10" x14ac:dyDescent="0.35">
      <c r="A30" s="11" t="s">
        <v>35</v>
      </c>
      <c r="B30" s="3">
        <v>270</v>
      </c>
      <c r="C30" s="3">
        <v>16</v>
      </c>
      <c r="D30" s="7">
        <f t="shared" si="0"/>
        <v>5.9259259259259262E-2</v>
      </c>
      <c r="E30" s="3">
        <v>149</v>
      </c>
      <c r="F30" s="7">
        <f t="shared" si="1"/>
        <v>0.55185185185185182</v>
      </c>
      <c r="G30" s="3">
        <v>8</v>
      </c>
      <c r="H30" s="7">
        <f t="shared" si="2"/>
        <v>0.61111111111111105</v>
      </c>
      <c r="I30" s="3">
        <f t="shared" si="3"/>
        <v>165</v>
      </c>
      <c r="J30" s="7">
        <f t="shared" si="4"/>
        <v>0.61111111111111116</v>
      </c>
    </row>
    <row r="31" spans="1:10" x14ac:dyDescent="0.35">
      <c r="A31" s="11" t="s">
        <v>36</v>
      </c>
      <c r="B31" s="3">
        <v>370</v>
      </c>
      <c r="C31" s="3">
        <v>4</v>
      </c>
      <c r="D31" s="7">
        <f t="shared" si="0"/>
        <v>1.0810810810810811E-2</v>
      </c>
      <c r="E31" s="3">
        <v>152</v>
      </c>
      <c r="F31" s="7">
        <f t="shared" si="1"/>
        <v>0.41081081081081083</v>
      </c>
      <c r="G31" s="3">
        <v>1</v>
      </c>
      <c r="H31" s="7">
        <f t="shared" si="2"/>
        <v>0.42162162162162165</v>
      </c>
      <c r="I31" s="3">
        <f t="shared" si="3"/>
        <v>156</v>
      </c>
      <c r="J31" s="7">
        <f t="shared" si="4"/>
        <v>0.42162162162162165</v>
      </c>
    </row>
    <row r="32" spans="1:10" x14ac:dyDescent="0.35">
      <c r="A32" s="11" t="s">
        <v>37</v>
      </c>
      <c r="B32" s="3">
        <v>108</v>
      </c>
      <c r="C32" s="3">
        <v>1</v>
      </c>
      <c r="D32" s="7">
        <f t="shared" si="0"/>
        <v>9.2592592592592587E-3</v>
      </c>
      <c r="E32" s="3">
        <v>2</v>
      </c>
      <c r="F32" s="7">
        <f t="shared" si="1"/>
        <v>1.8518518518518517E-2</v>
      </c>
      <c r="G32" s="3">
        <v>1</v>
      </c>
      <c r="H32" s="7">
        <f t="shared" si="2"/>
        <v>2.7777777777777776E-2</v>
      </c>
      <c r="I32" s="3">
        <f t="shared" si="3"/>
        <v>3</v>
      </c>
      <c r="J32" s="7">
        <f t="shared" si="4"/>
        <v>2.7777777777777776E-2</v>
      </c>
    </row>
    <row r="33" spans="1:10" x14ac:dyDescent="0.35">
      <c r="A33" s="11" t="s">
        <v>38</v>
      </c>
      <c r="B33" s="3">
        <v>54</v>
      </c>
      <c r="C33" s="3">
        <v>6</v>
      </c>
      <c r="D33" s="7">
        <f t="shared" si="0"/>
        <v>0.1111111111111111</v>
      </c>
      <c r="E33" s="3">
        <v>16</v>
      </c>
      <c r="F33" s="7">
        <f t="shared" si="1"/>
        <v>0.29629629629629628</v>
      </c>
      <c r="G33" s="3">
        <v>0</v>
      </c>
      <c r="H33" s="7">
        <f t="shared" si="2"/>
        <v>0.40740740740740738</v>
      </c>
      <c r="I33" s="3">
        <f t="shared" si="3"/>
        <v>22</v>
      </c>
      <c r="J33" s="7">
        <f t="shared" si="4"/>
        <v>0.40740740740740738</v>
      </c>
    </row>
    <row r="34" spans="1:10" x14ac:dyDescent="0.35">
      <c r="A34" s="11" t="s">
        <v>39</v>
      </c>
      <c r="B34" s="3">
        <v>129</v>
      </c>
      <c r="C34" s="3">
        <v>0</v>
      </c>
      <c r="D34" s="7">
        <f t="shared" si="0"/>
        <v>0</v>
      </c>
      <c r="E34" s="3">
        <v>72</v>
      </c>
      <c r="F34" s="7">
        <f t="shared" si="1"/>
        <v>0.55813953488372092</v>
      </c>
      <c r="G34" s="3">
        <v>0</v>
      </c>
      <c r="H34" s="7">
        <f t="shared" si="2"/>
        <v>0.55813953488372092</v>
      </c>
      <c r="I34" s="3">
        <f t="shared" si="3"/>
        <v>72</v>
      </c>
      <c r="J34" s="7">
        <f t="shared" si="4"/>
        <v>0.55813953488372092</v>
      </c>
    </row>
    <row r="35" spans="1:10" x14ac:dyDescent="0.35">
      <c r="A35" s="11" t="s">
        <v>40</v>
      </c>
      <c r="B35" s="3">
        <v>272</v>
      </c>
      <c r="C35" s="3">
        <v>30</v>
      </c>
      <c r="D35" s="7">
        <f t="shared" si="0"/>
        <v>0.11029411764705882</v>
      </c>
      <c r="E35" s="3">
        <v>63</v>
      </c>
      <c r="F35" s="7">
        <f t="shared" si="1"/>
        <v>0.23161764705882354</v>
      </c>
      <c r="G35" s="3">
        <v>0</v>
      </c>
      <c r="H35" s="7">
        <f t="shared" si="2"/>
        <v>0.34191176470588236</v>
      </c>
      <c r="I35" s="3">
        <f t="shared" si="3"/>
        <v>93</v>
      </c>
      <c r="J35" s="7">
        <f t="shared" si="4"/>
        <v>0.34191176470588236</v>
      </c>
    </row>
    <row r="36" spans="1:10" x14ac:dyDescent="0.35">
      <c r="A36" s="11" t="s">
        <v>41</v>
      </c>
      <c r="B36" s="3">
        <v>177</v>
      </c>
      <c r="C36" s="3">
        <v>1</v>
      </c>
      <c r="D36" s="7">
        <f t="shared" si="0"/>
        <v>5.6497175141242938E-3</v>
      </c>
      <c r="E36" s="3">
        <v>59</v>
      </c>
      <c r="F36" s="7">
        <f t="shared" si="1"/>
        <v>0.33333333333333331</v>
      </c>
      <c r="G36" s="3">
        <v>0</v>
      </c>
      <c r="H36" s="7">
        <f t="shared" si="2"/>
        <v>0.33898305084745761</v>
      </c>
      <c r="I36" s="3">
        <f t="shared" si="3"/>
        <v>60</v>
      </c>
      <c r="J36" s="7">
        <f t="shared" si="4"/>
        <v>0.33898305084745761</v>
      </c>
    </row>
    <row r="37" spans="1:10" x14ac:dyDescent="0.35">
      <c r="A37" s="11" t="s">
        <v>42</v>
      </c>
      <c r="B37" s="3">
        <v>49</v>
      </c>
      <c r="C37" s="3">
        <v>0</v>
      </c>
      <c r="D37" s="7">
        <f t="shared" si="0"/>
        <v>0</v>
      </c>
      <c r="E37" s="3">
        <v>4</v>
      </c>
      <c r="F37" s="7">
        <f t="shared" si="1"/>
        <v>8.1632653061224483E-2</v>
      </c>
      <c r="G37" s="3">
        <v>0</v>
      </c>
      <c r="H37" s="7">
        <f t="shared" si="2"/>
        <v>8.1632653061224483E-2</v>
      </c>
      <c r="I37" s="3">
        <f t="shared" si="3"/>
        <v>4</v>
      </c>
      <c r="J37" s="7">
        <f t="shared" si="4"/>
        <v>8.1632653061224483E-2</v>
      </c>
    </row>
    <row r="38" spans="1:10" x14ac:dyDescent="0.35">
      <c r="A38" s="11" t="s">
        <v>43</v>
      </c>
      <c r="B38" s="3">
        <v>639</v>
      </c>
      <c r="C38" s="3">
        <v>5</v>
      </c>
      <c r="D38" s="7">
        <f t="shared" si="0"/>
        <v>7.8247261345852897E-3</v>
      </c>
      <c r="E38" s="3">
        <v>329</v>
      </c>
      <c r="F38" s="7">
        <f t="shared" si="1"/>
        <v>0.51486697965571204</v>
      </c>
      <c r="G38" s="3">
        <v>2</v>
      </c>
      <c r="H38" s="7">
        <f t="shared" si="2"/>
        <v>0.52269170579029733</v>
      </c>
      <c r="I38" s="3">
        <f t="shared" si="3"/>
        <v>334</v>
      </c>
      <c r="J38" s="7">
        <f t="shared" si="4"/>
        <v>0.52269170579029733</v>
      </c>
    </row>
    <row r="39" spans="1:10" x14ac:dyDescent="0.35">
      <c r="A39" s="11" t="s">
        <v>44</v>
      </c>
      <c r="B39" s="3">
        <v>393</v>
      </c>
      <c r="C39" s="3">
        <v>0</v>
      </c>
      <c r="D39" s="7">
        <f t="shared" si="0"/>
        <v>0</v>
      </c>
      <c r="E39" s="3">
        <v>206</v>
      </c>
      <c r="F39" s="7">
        <f t="shared" si="1"/>
        <v>0.5241730279898219</v>
      </c>
      <c r="G39" s="3">
        <v>0</v>
      </c>
      <c r="H39" s="7">
        <f t="shared" si="2"/>
        <v>0.5241730279898219</v>
      </c>
      <c r="I39" s="3">
        <f t="shared" si="3"/>
        <v>206</v>
      </c>
      <c r="J39" s="7">
        <f t="shared" si="4"/>
        <v>0.5241730279898219</v>
      </c>
    </row>
    <row r="40" spans="1:10" x14ac:dyDescent="0.35">
      <c r="A40" s="11" t="s">
        <v>45</v>
      </c>
      <c r="B40" s="3">
        <v>247</v>
      </c>
      <c r="C40" s="3">
        <v>1</v>
      </c>
      <c r="D40" s="7">
        <f t="shared" si="0"/>
        <v>4.048582995951417E-3</v>
      </c>
      <c r="E40" s="3">
        <v>17</v>
      </c>
      <c r="F40" s="7">
        <f t="shared" si="1"/>
        <v>6.8825910931174086E-2</v>
      </c>
      <c r="G40" s="3">
        <v>0</v>
      </c>
      <c r="H40" s="7">
        <f t="shared" si="2"/>
        <v>7.28744939271255E-2</v>
      </c>
      <c r="I40" s="3">
        <f t="shared" si="3"/>
        <v>18</v>
      </c>
      <c r="J40" s="7">
        <f t="shared" si="4"/>
        <v>7.28744939271255E-2</v>
      </c>
    </row>
    <row r="41" spans="1:10" x14ac:dyDescent="0.35">
      <c r="A41" s="11" t="s">
        <v>46</v>
      </c>
      <c r="B41" s="3">
        <v>130</v>
      </c>
      <c r="C41" s="3">
        <v>0</v>
      </c>
      <c r="D41" s="7">
        <f t="shared" si="0"/>
        <v>0</v>
      </c>
      <c r="E41" s="3">
        <v>0</v>
      </c>
      <c r="F41" s="7">
        <f t="shared" si="1"/>
        <v>0</v>
      </c>
      <c r="G41" s="3">
        <v>0</v>
      </c>
      <c r="H41" s="7">
        <f t="shared" si="2"/>
        <v>0</v>
      </c>
      <c r="I41" s="3">
        <f t="shared" si="3"/>
        <v>0</v>
      </c>
      <c r="J41" s="7">
        <f t="shared" si="4"/>
        <v>0</v>
      </c>
    </row>
    <row r="42" spans="1:10" x14ac:dyDescent="0.35">
      <c r="A42" s="11" t="s">
        <v>47</v>
      </c>
      <c r="B42" s="3">
        <v>19</v>
      </c>
      <c r="C42" s="3">
        <v>0</v>
      </c>
      <c r="D42" s="7">
        <f t="shared" si="0"/>
        <v>0</v>
      </c>
      <c r="E42" s="3">
        <v>1</v>
      </c>
      <c r="F42" s="7">
        <f t="shared" si="1"/>
        <v>5.2631578947368418E-2</v>
      </c>
      <c r="G42" s="3">
        <v>0</v>
      </c>
      <c r="H42" s="7">
        <f t="shared" si="2"/>
        <v>5.2631578947368418E-2</v>
      </c>
      <c r="I42" s="3">
        <f t="shared" si="3"/>
        <v>1</v>
      </c>
      <c r="J42" s="7">
        <f t="shared" si="4"/>
        <v>5.2631578947368418E-2</v>
      </c>
    </row>
    <row r="43" spans="1:10" x14ac:dyDescent="0.35">
      <c r="A43" s="11" t="s">
        <v>48</v>
      </c>
      <c r="B43" s="3">
        <v>217</v>
      </c>
      <c r="C43" s="3">
        <v>104</v>
      </c>
      <c r="D43" s="7">
        <f t="shared" si="0"/>
        <v>0.47926267281105989</v>
      </c>
      <c r="E43" s="3">
        <v>105</v>
      </c>
      <c r="F43" s="7">
        <f t="shared" si="1"/>
        <v>0.4838709677419355</v>
      </c>
      <c r="G43" s="3">
        <v>0</v>
      </c>
      <c r="H43" s="7">
        <f t="shared" si="2"/>
        <v>0.96313364055299533</v>
      </c>
      <c r="I43" s="3">
        <f t="shared" si="3"/>
        <v>209</v>
      </c>
      <c r="J43" s="7">
        <f t="shared" si="4"/>
        <v>0.96313364055299544</v>
      </c>
    </row>
    <row r="44" spans="1:10" x14ac:dyDescent="0.35">
      <c r="A44" s="11" t="s">
        <v>49</v>
      </c>
      <c r="B44" s="3">
        <v>300</v>
      </c>
      <c r="C44" s="3">
        <v>38</v>
      </c>
      <c r="D44" s="7">
        <f t="shared" si="0"/>
        <v>0.12666666666666668</v>
      </c>
      <c r="E44" s="3">
        <v>33</v>
      </c>
      <c r="F44" s="7">
        <f t="shared" si="1"/>
        <v>0.11</v>
      </c>
      <c r="G44" s="3">
        <v>0</v>
      </c>
      <c r="H44" s="7">
        <f t="shared" si="2"/>
        <v>0.23666666666666669</v>
      </c>
      <c r="I44" s="3">
        <f t="shared" si="3"/>
        <v>71</v>
      </c>
      <c r="J44" s="7">
        <f t="shared" si="4"/>
        <v>0.23666666666666666</v>
      </c>
    </row>
    <row r="45" spans="1:10" x14ac:dyDescent="0.35">
      <c r="A45" s="11" t="s">
        <v>50</v>
      </c>
      <c r="B45" s="3">
        <v>108</v>
      </c>
      <c r="C45" s="3">
        <v>0</v>
      </c>
      <c r="D45" s="7">
        <f t="shared" si="0"/>
        <v>0</v>
      </c>
      <c r="E45" s="3">
        <v>54</v>
      </c>
      <c r="F45" s="7">
        <f t="shared" si="1"/>
        <v>0.5</v>
      </c>
      <c r="G45" s="3">
        <v>0</v>
      </c>
      <c r="H45" s="7">
        <f t="shared" si="2"/>
        <v>0.5</v>
      </c>
      <c r="I45" s="3">
        <f t="shared" si="3"/>
        <v>54</v>
      </c>
      <c r="J45" s="7">
        <f t="shared" si="4"/>
        <v>0.5</v>
      </c>
    </row>
    <row r="46" spans="1:10" x14ac:dyDescent="0.35">
      <c r="A46" s="11" t="s">
        <v>51</v>
      </c>
      <c r="B46" s="3">
        <v>80</v>
      </c>
      <c r="C46" s="3">
        <v>1</v>
      </c>
      <c r="D46" s="7">
        <f t="shared" si="0"/>
        <v>1.2500000000000001E-2</v>
      </c>
      <c r="E46" s="3">
        <v>31</v>
      </c>
      <c r="F46" s="7">
        <f t="shared" si="1"/>
        <v>0.38750000000000001</v>
      </c>
      <c r="G46" s="3">
        <v>0</v>
      </c>
      <c r="H46" s="7">
        <f t="shared" si="2"/>
        <v>0.4</v>
      </c>
      <c r="I46" s="3">
        <f t="shared" si="3"/>
        <v>32</v>
      </c>
      <c r="J46" s="7">
        <f t="shared" si="4"/>
        <v>0.4</v>
      </c>
    </row>
    <row r="47" spans="1:10" x14ac:dyDescent="0.35">
      <c r="A47" s="11" t="s">
        <v>52</v>
      </c>
      <c r="B47" s="3">
        <v>108</v>
      </c>
      <c r="C47" s="3">
        <v>0</v>
      </c>
      <c r="D47" s="7">
        <f t="shared" si="0"/>
        <v>0</v>
      </c>
      <c r="E47" s="3">
        <v>32</v>
      </c>
      <c r="F47" s="7">
        <f t="shared" si="1"/>
        <v>0.29629629629629628</v>
      </c>
      <c r="G47" s="3">
        <v>0</v>
      </c>
      <c r="H47" s="7">
        <f t="shared" si="2"/>
        <v>0.29629629629629628</v>
      </c>
      <c r="I47" s="3">
        <f t="shared" si="3"/>
        <v>32</v>
      </c>
      <c r="J47" s="7">
        <f t="shared" si="4"/>
        <v>0.29629629629629628</v>
      </c>
    </row>
    <row r="48" spans="1:10" x14ac:dyDescent="0.35">
      <c r="A48" s="11" t="s">
        <v>53</v>
      </c>
      <c r="B48" s="3">
        <v>798</v>
      </c>
      <c r="C48" s="3">
        <v>5</v>
      </c>
      <c r="D48" s="7">
        <f t="shared" si="0"/>
        <v>6.2656641604010022E-3</v>
      </c>
      <c r="E48" s="3">
        <v>212</v>
      </c>
      <c r="F48" s="7">
        <f t="shared" si="1"/>
        <v>0.26566416040100249</v>
      </c>
      <c r="G48" s="3">
        <v>0</v>
      </c>
      <c r="H48" s="7">
        <f t="shared" si="2"/>
        <v>0.27192982456140347</v>
      </c>
      <c r="I48" s="3">
        <f t="shared" si="3"/>
        <v>217</v>
      </c>
      <c r="J48" s="7">
        <f t="shared" si="4"/>
        <v>0.27192982456140352</v>
      </c>
    </row>
    <row r="49" spans="1:10" x14ac:dyDescent="0.35">
      <c r="A49" s="11" t="s">
        <v>54</v>
      </c>
      <c r="B49" s="3">
        <v>39</v>
      </c>
      <c r="C49" s="3">
        <v>33</v>
      </c>
      <c r="D49" s="7">
        <f t="shared" si="0"/>
        <v>0.84615384615384615</v>
      </c>
      <c r="E49" s="3">
        <v>5</v>
      </c>
      <c r="F49" s="7">
        <f t="shared" si="1"/>
        <v>0.12820512820512819</v>
      </c>
      <c r="G49" s="3">
        <v>0</v>
      </c>
      <c r="H49" s="7">
        <f t="shared" si="2"/>
        <v>0.97435897435897434</v>
      </c>
      <c r="I49" s="3">
        <f t="shared" si="3"/>
        <v>38</v>
      </c>
      <c r="J49" s="7">
        <f t="shared" si="4"/>
        <v>0.97435897435897434</v>
      </c>
    </row>
    <row r="50" spans="1:10" x14ac:dyDescent="0.35">
      <c r="A50" s="11" t="s">
        <v>55</v>
      </c>
      <c r="B50" s="3">
        <v>52</v>
      </c>
      <c r="C50" s="3">
        <v>0</v>
      </c>
      <c r="D50" s="7">
        <f t="shared" si="0"/>
        <v>0</v>
      </c>
      <c r="E50" s="3">
        <v>12</v>
      </c>
      <c r="F50" s="7">
        <f t="shared" si="1"/>
        <v>0.23076923076923078</v>
      </c>
      <c r="G50" s="3">
        <v>0</v>
      </c>
      <c r="H50" s="7">
        <f t="shared" si="2"/>
        <v>0.23076923076923078</v>
      </c>
      <c r="I50" s="3">
        <f t="shared" si="3"/>
        <v>12</v>
      </c>
      <c r="J50" s="7">
        <f t="shared" si="4"/>
        <v>0.23076923076923078</v>
      </c>
    </row>
    <row r="51" spans="1:10" x14ac:dyDescent="0.35">
      <c r="A51" s="11" t="s">
        <v>56</v>
      </c>
      <c r="B51" s="3">
        <v>65</v>
      </c>
      <c r="C51" s="3">
        <v>39</v>
      </c>
      <c r="D51" s="7">
        <f t="shared" si="0"/>
        <v>0.6</v>
      </c>
      <c r="E51" s="3">
        <v>27</v>
      </c>
      <c r="F51" s="7">
        <f t="shared" si="1"/>
        <v>0.41538461538461541</v>
      </c>
      <c r="G51" s="3">
        <v>0</v>
      </c>
      <c r="H51" s="7">
        <f t="shared" si="2"/>
        <v>1.0153846153846153</v>
      </c>
      <c r="I51" s="3">
        <f t="shared" si="3"/>
        <v>66</v>
      </c>
      <c r="J51" s="7">
        <f t="shared" si="4"/>
        <v>1.0153846153846153</v>
      </c>
    </row>
    <row r="52" spans="1:10" x14ac:dyDescent="0.35">
      <c r="A52" s="11" t="s">
        <v>57</v>
      </c>
      <c r="B52" s="3">
        <v>127</v>
      </c>
      <c r="C52" s="3">
        <v>0</v>
      </c>
      <c r="D52" s="7">
        <f t="shared" si="0"/>
        <v>0</v>
      </c>
      <c r="E52" s="3">
        <v>42</v>
      </c>
      <c r="F52" s="7">
        <f t="shared" si="1"/>
        <v>0.33070866141732286</v>
      </c>
      <c r="G52" s="3">
        <v>0</v>
      </c>
      <c r="H52" s="7">
        <f t="shared" si="2"/>
        <v>0.33070866141732286</v>
      </c>
      <c r="I52" s="3">
        <f t="shared" si="3"/>
        <v>42</v>
      </c>
      <c r="J52" s="7">
        <f t="shared" si="4"/>
        <v>0.33070866141732286</v>
      </c>
    </row>
    <row r="53" spans="1:10" x14ac:dyDescent="0.35">
      <c r="A53" s="11" t="s">
        <v>58</v>
      </c>
      <c r="B53" s="3">
        <v>158</v>
      </c>
      <c r="C53" s="3">
        <v>14</v>
      </c>
      <c r="D53" s="7">
        <f t="shared" si="0"/>
        <v>8.8607594936708861E-2</v>
      </c>
      <c r="E53" s="3">
        <v>74</v>
      </c>
      <c r="F53" s="7">
        <f t="shared" si="1"/>
        <v>0.46835443037974683</v>
      </c>
      <c r="G53" s="3">
        <v>1</v>
      </c>
      <c r="H53" s="7">
        <f t="shared" si="2"/>
        <v>0.55696202531645567</v>
      </c>
      <c r="I53" s="3">
        <f t="shared" si="3"/>
        <v>88</v>
      </c>
      <c r="J53" s="7">
        <f t="shared" si="4"/>
        <v>0.55696202531645567</v>
      </c>
    </row>
    <row r="54" spans="1:10" x14ac:dyDescent="0.35">
      <c r="A54" s="11" t="s">
        <v>59</v>
      </c>
      <c r="B54" s="3">
        <v>72</v>
      </c>
      <c r="C54" s="3">
        <v>1</v>
      </c>
      <c r="D54" s="7">
        <f t="shared" si="0"/>
        <v>1.3888888888888888E-2</v>
      </c>
      <c r="E54" s="3">
        <v>22</v>
      </c>
      <c r="F54" s="7">
        <f t="shared" si="1"/>
        <v>0.30555555555555558</v>
      </c>
      <c r="G54" s="3">
        <v>0</v>
      </c>
      <c r="H54" s="7">
        <f t="shared" si="2"/>
        <v>0.31944444444444448</v>
      </c>
      <c r="I54" s="3">
        <f t="shared" si="3"/>
        <v>23</v>
      </c>
      <c r="J54" s="7">
        <f t="shared" si="4"/>
        <v>0.31944444444444442</v>
      </c>
    </row>
    <row r="55" spans="1:10" x14ac:dyDescent="0.35">
      <c r="A55" s="11" t="s">
        <v>60</v>
      </c>
      <c r="B55" s="3">
        <v>64</v>
      </c>
      <c r="C55" s="3">
        <v>50</v>
      </c>
      <c r="D55" s="7">
        <f t="shared" si="0"/>
        <v>0.78125</v>
      </c>
      <c r="E55" s="3">
        <v>15</v>
      </c>
      <c r="F55" s="7">
        <f t="shared" si="1"/>
        <v>0.234375</v>
      </c>
      <c r="G55" s="3">
        <v>2</v>
      </c>
      <c r="H55" s="7">
        <f t="shared" si="2"/>
        <v>1.015625</v>
      </c>
      <c r="I55" s="3">
        <f t="shared" si="3"/>
        <v>65</v>
      </c>
      <c r="J55" s="7">
        <f t="shared" si="4"/>
        <v>1.015625</v>
      </c>
    </row>
    <row r="56" spans="1:10" x14ac:dyDescent="0.35">
      <c r="A56" s="11" t="s">
        <v>61</v>
      </c>
      <c r="B56" s="3">
        <v>183</v>
      </c>
      <c r="C56" s="3">
        <v>121</v>
      </c>
      <c r="D56" s="7">
        <f t="shared" si="0"/>
        <v>0.66120218579234968</v>
      </c>
      <c r="E56" s="3">
        <v>32</v>
      </c>
      <c r="F56" s="7">
        <f t="shared" si="1"/>
        <v>0.17486338797814208</v>
      </c>
      <c r="G56" s="3">
        <v>1</v>
      </c>
      <c r="H56" s="7">
        <f t="shared" si="2"/>
        <v>0.83606557377049173</v>
      </c>
      <c r="I56" s="3">
        <f t="shared" si="3"/>
        <v>153</v>
      </c>
      <c r="J56" s="7">
        <f t="shared" si="4"/>
        <v>0.83606557377049184</v>
      </c>
    </row>
    <row r="57" spans="1:10" x14ac:dyDescent="0.35">
      <c r="A57" s="11" t="s">
        <v>62</v>
      </c>
      <c r="B57" s="3">
        <v>144</v>
      </c>
      <c r="C57" s="3">
        <v>5</v>
      </c>
      <c r="D57" s="7">
        <f t="shared" si="0"/>
        <v>3.4722222222222224E-2</v>
      </c>
      <c r="E57" s="3">
        <v>3</v>
      </c>
      <c r="F57" s="7">
        <f t="shared" si="1"/>
        <v>2.0833333333333332E-2</v>
      </c>
      <c r="G57" s="3">
        <v>0</v>
      </c>
      <c r="H57" s="7">
        <f t="shared" si="2"/>
        <v>5.5555555555555552E-2</v>
      </c>
      <c r="I57" s="3">
        <f t="shared" si="3"/>
        <v>8</v>
      </c>
      <c r="J57" s="7">
        <f t="shared" si="4"/>
        <v>5.5555555555555552E-2</v>
      </c>
    </row>
    <row r="58" spans="1:10" x14ac:dyDescent="0.35">
      <c r="A58" s="11" t="s">
        <v>63</v>
      </c>
      <c r="B58" s="3">
        <v>36</v>
      </c>
      <c r="C58" s="3">
        <v>0</v>
      </c>
      <c r="D58" s="7">
        <f t="shared" si="0"/>
        <v>0</v>
      </c>
      <c r="E58" s="3">
        <v>16</v>
      </c>
      <c r="F58" s="7">
        <f t="shared" si="1"/>
        <v>0.44444444444444442</v>
      </c>
      <c r="G58" s="3">
        <v>0</v>
      </c>
      <c r="H58" s="7">
        <f t="shared" si="2"/>
        <v>0.44444444444444442</v>
      </c>
      <c r="I58" s="3">
        <f t="shared" si="3"/>
        <v>16</v>
      </c>
      <c r="J58" s="7">
        <f t="shared" si="4"/>
        <v>0.44444444444444442</v>
      </c>
    </row>
    <row r="59" spans="1:10" x14ac:dyDescent="0.35">
      <c r="A59" s="11" t="s">
        <v>64</v>
      </c>
      <c r="B59" s="3">
        <v>3099</v>
      </c>
      <c r="C59" s="3">
        <v>36</v>
      </c>
      <c r="D59" s="7">
        <f t="shared" si="0"/>
        <v>1.1616650532429816E-2</v>
      </c>
      <c r="E59" s="3">
        <v>949</v>
      </c>
      <c r="F59" s="7">
        <f t="shared" si="1"/>
        <v>0.30622781542433042</v>
      </c>
      <c r="G59" s="3">
        <v>13</v>
      </c>
      <c r="H59" s="7">
        <f t="shared" si="2"/>
        <v>0.31784446595676025</v>
      </c>
      <c r="I59" s="3">
        <f t="shared" si="3"/>
        <v>985</v>
      </c>
      <c r="J59" s="7">
        <f t="shared" si="4"/>
        <v>0.31784446595676025</v>
      </c>
    </row>
    <row r="60" spans="1:10" x14ac:dyDescent="0.35">
      <c r="A60" s="11" t="s">
        <v>65</v>
      </c>
      <c r="B60" s="3">
        <v>187</v>
      </c>
      <c r="C60" s="3">
        <v>1</v>
      </c>
      <c r="D60" s="7">
        <f t="shared" si="0"/>
        <v>5.3475935828877002E-3</v>
      </c>
      <c r="E60" s="3">
        <v>93</v>
      </c>
      <c r="F60" s="7">
        <f t="shared" si="1"/>
        <v>0.49732620320855614</v>
      </c>
      <c r="G60" s="3">
        <v>1</v>
      </c>
      <c r="H60" s="7">
        <f t="shared" si="2"/>
        <v>0.50267379679144386</v>
      </c>
      <c r="I60" s="3">
        <f t="shared" si="3"/>
        <v>94</v>
      </c>
      <c r="J60" s="7">
        <f t="shared" si="4"/>
        <v>0.50267379679144386</v>
      </c>
    </row>
    <row r="61" spans="1:10" x14ac:dyDescent="0.35">
      <c r="A61" s="11" t="s">
        <v>66</v>
      </c>
      <c r="B61" s="3">
        <v>464</v>
      </c>
      <c r="C61" s="3">
        <v>2</v>
      </c>
      <c r="D61" s="7">
        <f t="shared" si="0"/>
        <v>4.3103448275862068E-3</v>
      </c>
      <c r="E61" s="3">
        <v>135</v>
      </c>
      <c r="F61" s="7">
        <f t="shared" si="1"/>
        <v>0.29094827586206895</v>
      </c>
      <c r="G61" s="3">
        <v>0</v>
      </c>
      <c r="H61" s="7">
        <f t="shared" si="2"/>
        <v>0.29525862068965514</v>
      </c>
      <c r="I61" s="3">
        <f t="shared" si="3"/>
        <v>137</v>
      </c>
      <c r="J61" s="7">
        <f t="shared" si="4"/>
        <v>0.29525862068965519</v>
      </c>
    </row>
    <row r="62" spans="1:10" x14ac:dyDescent="0.35">
      <c r="A62" s="11" t="s">
        <v>67</v>
      </c>
      <c r="B62" s="3">
        <v>204</v>
      </c>
      <c r="C62" s="3">
        <v>0</v>
      </c>
      <c r="D62" s="7">
        <f t="shared" si="0"/>
        <v>0</v>
      </c>
      <c r="E62" s="3">
        <v>109</v>
      </c>
      <c r="F62" s="7">
        <f t="shared" si="1"/>
        <v>0.53431372549019607</v>
      </c>
      <c r="G62" s="3">
        <v>0</v>
      </c>
      <c r="H62" s="7">
        <f t="shared" si="2"/>
        <v>0.53431372549019607</v>
      </c>
      <c r="I62" s="3">
        <f t="shared" si="3"/>
        <v>109</v>
      </c>
      <c r="J62" s="7">
        <f t="shared" si="4"/>
        <v>0.53431372549019607</v>
      </c>
    </row>
    <row r="63" spans="1:10" x14ac:dyDescent="0.35">
      <c r="A63" s="11" t="s">
        <v>68</v>
      </c>
      <c r="B63" s="3">
        <v>62</v>
      </c>
      <c r="C63" s="3">
        <v>11</v>
      </c>
      <c r="D63" s="7">
        <f t="shared" si="0"/>
        <v>0.17741935483870969</v>
      </c>
      <c r="E63" s="3">
        <v>1</v>
      </c>
      <c r="F63" s="7">
        <f t="shared" si="1"/>
        <v>1.6129032258064516E-2</v>
      </c>
      <c r="G63" s="3">
        <v>2</v>
      </c>
      <c r="H63" s="7">
        <f t="shared" si="2"/>
        <v>0.19354838709677419</v>
      </c>
      <c r="I63" s="3">
        <f t="shared" si="3"/>
        <v>12</v>
      </c>
      <c r="J63" s="7">
        <f t="shared" si="4"/>
        <v>0.19354838709677419</v>
      </c>
    </row>
    <row r="64" spans="1:10" x14ac:dyDescent="0.35">
      <c r="A64" s="11" t="s">
        <v>69</v>
      </c>
      <c r="B64" s="3">
        <v>431</v>
      </c>
      <c r="C64" s="3">
        <v>18</v>
      </c>
      <c r="D64" s="7">
        <f t="shared" si="0"/>
        <v>4.1763341067285381E-2</v>
      </c>
      <c r="E64" s="3">
        <v>159</v>
      </c>
      <c r="F64" s="7">
        <f t="shared" si="1"/>
        <v>0.36890951276102091</v>
      </c>
      <c r="G64" s="3">
        <v>2</v>
      </c>
      <c r="H64" s="7">
        <f t="shared" si="2"/>
        <v>0.41067285382830632</v>
      </c>
      <c r="I64" s="3">
        <f t="shared" si="3"/>
        <v>177</v>
      </c>
      <c r="J64" s="7">
        <f t="shared" si="4"/>
        <v>0.41067285382830626</v>
      </c>
    </row>
    <row r="65" spans="1:10" x14ac:dyDescent="0.35">
      <c r="A65" s="11" t="s">
        <v>70</v>
      </c>
      <c r="B65" s="3">
        <v>37</v>
      </c>
      <c r="C65" s="3">
        <v>5</v>
      </c>
      <c r="D65" s="7">
        <f t="shared" si="0"/>
        <v>0.13513513513513514</v>
      </c>
      <c r="E65" s="3">
        <v>11</v>
      </c>
      <c r="F65" s="7">
        <f t="shared" si="1"/>
        <v>0.29729729729729731</v>
      </c>
      <c r="G65" s="3">
        <v>0</v>
      </c>
      <c r="H65" s="7">
        <f t="shared" si="2"/>
        <v>0.43243243243243246</v>
      </c>
      <c r="I65" s="3">
        <f t="shared" si="3"/>
        <v>16</v>
      </c>
      <c r="J65" s="7">
        <f t="shared" si="4"/>
        <v>0.43243243243243246</v>
      </c>
    </row>
    <row r="66" spans="1:10" x14ac:dyDescent="0.35">
      <c r="A66" s="11" t="s">
        <v>71</v>
      </c>
      <c r="B66" s="3">
        <v>27</v>
      </c>
      <c r="C66" s="3">
        <v>1</v>
      </c>
      <c r="D66" s="7">
        <f t="shared" si="0"/>
        <v>3.7037037037037035E-2</v>
      </c>
      <c r="E66" s="3">
        <v>15</v>
      </c>
      <c r="F66" s="7">
        <f t="shared" si="1"/>
        <v>0.55555555555555558</v>
      </c>
      <c r="G66" s="3">
        <v>0</v>
      </c>
      <c r="H66" s="7">
        <f t="shared" si="2"/>
        <v>0.59259259259259256</v>
      </c>
      <c r="I66" s="3">
        <f t="shared" si="3"/>
        <v>16</v>
      </c>
      <c r="J66" s="7">
        <f t="shared" si="4"/>
        <v>0.59259259259259256</v>
      </c>
    </row>
    <row r="67" spans="1:10" x14ac:dyDescent="0.35">
      <c r="A67" s="11" t="s">
        <v>72</v>
      </c>
      <c r="B67" s="3">
        <v>87</v>
      </c>
      <c r="C67" s="3">
        <v>0</v>
      </c>
      <c r="D67" s="7">
        <f t="shared" si="0"/>
        <v>0</v>
      </c>
      <c r="E67" s="3">
        <v>19</v>
      </c>
      <c r="F67" s="7">
        <f t="shared" si="1"/>
        <v>0.21839080459770116</v>
      </c>
      <c r="G67" s="3">
        <v>0</v>
      </c>
      <c r="H67" s="7">
        <f t="shared" si="2"/>
        <v>0.21839080459770116</v>
      </c>
      <c r="I67" s="3">
        <f t="shared" si="3"/>
        <v>19</v>
      </c>
      <c r="J67" s="7">
        <f t="shared" si="4"/>
        <v>0.21839080459770116</v>
      </c>
    </row>
    <row r="68" spans="1:10" x14ac:dyDescent="0.35">
      <c r="A68" s="11" t="s">
        <v>73</v>
      </c>
      <c r="B68" s="3">
        <v>180</v>
      </c>
      <c r="C68" s="3">
        <v>1</v>
      </c>
      <c r="D68" s="7">
        <f t="shared" ref="D68:D131" si="5">(C68/B68)</f>
        <v>5.5555555555555558E-3</v>
      </c>
      <c r="E68" s="3">
        <v>14</v>
      </c>
      <c r="F68" s="7">
        <f t="shared" ref="F68:F131" si="6">(E68/B68)</f>
        <v>7.7777777777777779E-2</v>
      </c>
      <c r="G68" s="3">
        <v>0</v>
      </c>
      <c r="H68" s="7">
        <f t="shared" ref="H68:H131" si="7">(D68+F68)</f>
        <v>8.3333333333333329E-2</v>
      </c>
      <c r="I68" s="3">
        <f t="shared" ref="I68:I131" si="8">(C68+E68)</f>
        <v>15</v>
      </c>
      <c r="J68" s="7">
        <f t="shared" ref="J68:J131" si="9">(I68/B68)</f>
        <v>8.3333333333333329E-2</v>
      </c>
    </row>
    <row r="69" spans="1:10" x14ac:dyDescent="0.35">
      <c r="A69" s="11" t="s">
        <v>74</v>
      </c>
      <c r="B69" s="3">
        <v>192</v>
      </c>
      <c r="C69" s="3">
        <v>1</v>
      </c>
      <c r="D69" s="7">
        <f t="shared" si="5"/>
        <v>5.208333333333333E-3</v>
      </c>
      <c r="E69" s="3">
        <v>80</v>
      </c>
      <c r="F69" s="7">
        <f t="shared" si="6"/>
        <v>0.41666666666666669</v>
      </c>
      <c r="G69" s="3">
        <v>0</v>
      </c>
      <c r="H69" s="7">
        <f t="shared" si="7"/>
        <v>0.421875</v>
      </c>
      <c r="I69" s="3">
        <f t="shared" si="8"/>
        <v>81</v>
      </c>
      <c r="J69" s="7">
        <f t="shared" si="9"/>
        <v>0.421875</v>
      </c>
    </row>
    <row r="70" spans="1:10" x14ac:dyDescent="0.35">
      <c r="A70" s="11" t="s">
        <v>75</v>
      </c>
      <c r="B70" s="3">
        <v>276</v>
      </c>
      <c r="C70" s="3">
        <v>74</v>
      </c>
      <c r="D70" s="7">
        <f t="shared" si="5"/>
        <v>0.26811594202898553</v>
      </c>
      <c r="E70" s="3">
        <v>105</v>
      </c>
      <c r="F70" s="7">
        <f t="shared" si="6"/>
        <v>0.38043478260869568</v>
      </c>
      <c r="G70" s="3">
        <v>1</v>
      </c>
      <c r="H70" s="7">
        <f t="shared" si="7"/>
        <v>0.64855072463768115</v>
      </c>
      <c r="I70" s="3">
        <f t="shared" si="8"/>
        <v>179</v>
      </c>
      <c r="J70" s="7">
        <f t="shared" si="9"/>
        <v>0.64855072463768115</v>
      </c>
    </row>
    <row r="71" spans="1:10" x14ac:dyDescent="0.35">
      <c r="A71" s="11" t="s">
        <v>76</v>
      </c>
      <c r="B71" s="3">
        <v>295</v>
      </c>
      <c r="C71" s="3">
        <v>13</v>
      </c>
      <c r="D71" s="7">
        <f t="shared" si="5"/>
        <v>4.4067796610169491E-2</v>
      </c>
      <c r="E71" s="3">
        <v>171</v>
      </c>
      <c r="F71" s="7">
        <f t="shared" si="6"/>
        <v>0.57966101694915251</v>
      </c>
      <c r="G71" s="3">
        <v>0</v>
      </c>
      <c r="H71" s="7">
        <f t="shared" si="7"/>
        <v>0.62372881355932197</v>
      </c>
      <c r="I71" s="3">
        <f t="shared" si="8"/>
        <v>184</v>
      </c>
      <c r="J71" s="7">
        <f t="shared" si="9"/>
        <v>0.62372881355932208</v>
      </c>
    </row>
    <row r="72" spans="1:10" x14ac:dyDescent="0.35">
      <c r="A72" s="11" t="s">
        <v>77</v>
      </c>
      <c r="B72" s="3">
        <v>286</v>
      </c>
      <c r="C72" s="3">
        <v>47</v>
      </c>
      <c r="D72" s="7">
        <f t="shared" si="5"/>
        <v>0.16433566433566432</v>
      </c>
      <c r="E72" s="3">
        <v>151</v>
      </c>
      <c r="F72" s="7">
        <f t="shared" si="6"/>
        <v>0.52797202797202802</v>
      </c>
      <c r="G72" s="3">
        <v>1</v>
      </c>
      <c r="H72" s="7">
        <f t="shared" si="7"/>
        <v>0.69230769230769229</v>
      </c>
      <c r="I72" s="3">
        <f t="shared" si="8"/>
        <v>198</v>
      </c>
      <c r="J72" s="7">
        <f t="shared" si="9"/>
        <v>0.69230769230769229</v>
      </c>
    </row>
    <row r="73" spans="1:10" x14ac:dyDescent="0.35">
      <c r="A73" s="11" t="s">
        <v>78</v>
      </c>
      <c r="B73" s="3">
        <v>132</v>
      </c>
      <c r="C73" s="3">
        <v>1</v>
      </c>
      <c r="D73" s="7">
        <f t="shared" si="5"/>
        <v>7.575757575757576E-3</v>
      </c>
      <c r="E73" s="3">
        <v>56</v>
      </c>
      <c r="F73" s="7">
        <f t="shared" si="6"/>
        <v>0.42424242424242425</v>
      </c>
      <c r="G73" s="3">
        <v>0</v>
      </c>
      <c r="H73" s="7">
        <f t="shared" si="7"/>
        <v>0.43181818181818182</v>
      </c>
      <c r="I73" s="3">
        <f t="shared" si="8"/>
        <v>57</v>
      </c>
      <c r="J73" s="7">
        <f t="shared" si="9"/>
        <v>0.43181818181818182</v>
      </c>
    </row>
    <row r="74" spans="1:10" x14ac:dyDescent="0.35">
      <c r="A74" s="11" t="s">
        <v>79</v>
      </c>
      <c r="B74" s="3">
        <v>201</v>
      </c>
      <c r="C74" s="3">
        <v>1</v>
      </c>
      <c r="D74" s="7">
        <f t="shared" si="5"/>
        <v>4.9751243781094526E-3</v>
      </c>
      <c r="E74" s="3">
        <v>49</v>
      </c>
      <c r="F74" s="7">
        <f t="shared" si="6"/>
        <v>0.24378109452736318</v>
      </c>
      <c r="G74" s="3">
        <v>1</v>
      </c>
      <c r="H74" s="7">
        <f t="shared" si="7"/>
        <v>0.24875621890547264</v>
      </c>
      <c r="I74" s="3">
        <f t="shared" si="8"/>
        <v>50</v>
      </c>
      <c r="J74" s="7">
        <f t="shared" si="9"/>
        <v>0.24875621890547264</v>
      </c>
    </row>
    <row r="75" spans="1:10" x14ac:dyDescent="0.35">
      <c r="A75" s="11" t="s">
        <v>80</v>
      </c>
      <c r="B75" s="3">
        <v>107</v>
      </c>
      <c r="C75" s="3">
        <v>1</v>
      </c>
      <c r="D75" s="7">
        <f t="shared" si="5"/>
        <v>9.3457943925233638E-3</v>
      </c>
      <c r="E75" s="3">
        <v>57</v>
      </c>
      <c r="F75" s="7">
        <f t="shared" si="6"/>
        <v>0.53271028037383172</v>
      </c>
      <c r="G75" s="3">
        <v>0</v>
      </c>
      <c r="H75" s="7">
        <f t="shared" si="7"/>
        <v>0.54205607476635509</v>
      </c>
      <c r="I75" s="3">
        <f t="shared" si="8"/>
        <v>58</v>
      </c>
      <c r="J75" s="7">
        <f t="shared" si="9"/>
        <v>0.54205607476635509</v>
      </c>
    </row>
    <row r="76" spans="1:10" x14ac:dyDescent="0.35">
      <c r="A76" s="11" t="s">
        <v>81</v>
      </c>
      <c r="B76" s="3">
        <v>1033</v>
      </c>
      <c r="C76" s="3">
        <v>11</v>
      </c>
      <c r="D76" s="7">
        <f t="shared" si="5"/>
        <v>1.0648596321393998E-2</v>
      </c>
      <c r="E76" s="3">
        <v>433</v>
      </c>
      <c r="F76" s="7">
        <f t="shared" si="6"/>
        <v>0.41916747337850918</v>
      </c>
      <c r="G76" s="3">
        <v>54</v>
      </c>
      <c r="H76" s="7">
        <f t="shared" si="7"/>
        <v>0.42981606969990316</v>
      </c>
      <c r="I76" s="3">
        <f t="shared" si="8"/>
        <v>444</v>
      </c>
      <c r="J76" s="7">
        <f t="shared" si="9"/>
        <v>0.42981606969990321</v>
      </c>
    </row>
    <row r="77" spans="1:10" x14ac:dyDescent="0.35">
      <c r="A77" s="11" t="s">
        <v>82</v>
      </c>
      <c r="B77" s="3">
        <v>272</v>
      </c>
      <c r="C77" s="3">
        <v>0</v>
      </c>
      <c r="D77" s="7">
        <f t="shared" si="5"/>
        <v>0</v>
      </c>
      <c r="E77" s="3">
        <v>18</v>
      </c>
      <c r="F77" s="7">
        <f t="shared" si="6"/>
        <v>6.6176470588235295E-2</v>
      </c>
      <c r="G77" s="3">
        <v>0</v>
      </c>
      <c r="H77" s="7">
        <f t="shared" si="7"/>
        <v>6.6176470588235295E-2</v>
      </c>
      <c r="I77" s="3">
        <f t="shared" si="8"/>
        <v>18</v>
      </c>
      <c r="J77" s="7">
        <f t="shared" si="9"/>
        <v>6.6176470588235295E-2</v>
      </c>
    </row>
    <row r="78" spans="1:10" x14ac:dyDescent="0.35">
      <c r="A78" s="11" t="s">
        <v>83</v>
      </c>
      <c r="B78" s="3">
        <v>94</v>
      </c>
      <c r="C78" s="3">
        <v>2</v>
      </c>
      <c r="D78" s="7">
        <f t="shared" si="5"/>
        <v>2.1276595744680851E-2</v>
      </c>
      <c r="E78" s="3">
        <v>41</v>
      </c>
      <c r="F78" s="7">
        <f t="shared" si="6"/>
        <v>0.43617021276595747</v>
      </c>
      <c r="G78" s="3">
        <v>0</v>
      </c>
      <c r="H78" s="7">
        <f t="shared" si="7"/>
        <v>0.45744680851063829</v>
      </c>
      <c r="I78" s="3">
        <f t="shared" si="8"/>
        <v>43</v>
      </c>
      <c r="J78" s="7">
        <f t="shared" si="9"/>
        <v>0.45744680851063829</v>
      </c>
    </row>
    <row r="79" spans="1:10" x14ac:dyDescent="0.35">
      <c r="A79" s="11" t="s">
        <v>84</v>
      </c>
      <c r="B79" s="3">
        <v>208</v>
      </c>
      <c r="C79" s="3">
        <v>0</v>
      </c>
      <c r="D79" s="7">
        <f t="shared" si="5"/>
        <v>0</v>
      </c>
      <c r="E79" s="3">
        <v>95</v>
      </c>
      <c r="F79" s="7">
        <f t="shared" si="6"/>
        <v>0.45673076923076922</v>
      </c>
      <c r="G79" s="3">
        <v>0</v>
      </c>
      <c r="H79" s="7">
        <f t="shared" si="7"/>
        <v>0.45673076923076922</v>
      </c>
      <c r="I79" s="3">
        <f t="shared" si="8"/>
        <v>95</v>
      </c>
      <c r="J79" s="7">
        <f t="shared" si="9"/>
        <v>0.45673076923076922</v>
      </c>
    </row>
    <row r="80" spans="1:10" x14ac:dyDescent="0.35">
      <c r="A80" s="11" t="s">
        <v>85</v>
      </c>
      <c r="B80" s="3">
        <v>171</v>
      </c>
      <c r="C80" s="3">
        <v>0</v>
      </c>
      <c r="D80" s="7">
        <f t="shared" si="5"/>
        <v>0</v>
      </c>
      <c r="E80" s="3">
        <v>34</v>
      </c>
      <c r="F80" s="7">
        <f t="shared" si="6"/>
        <v>0.19883040935672514</v>
      </c>
      <c r="G80" s="3">
        <v>0</v>
      </c>
      <c r="H80" s="7">
        <f t="shared" si="7"/>
        <v>0.19883040935672514</v>
      </c>
      <c r="I80" s="3">
        <f t="shared" si="8"/>
        <v>34</v>
      </c>
      <c r="J80" s="7">
        <f t="shared" si="9"/>
        <v>0.19883040935672514</v>
      </c>
    </row>
    <row r="81" spans="1:10" x14ac:dyDescent="0.35">
      <c r="A81" s="11" t="s">
        <v>86</v>
      </c>
      <c r="B81" s="3">
        <v>86</v>
      </c>
      <c r="C81" s="3">
        <v>0</v>
      </c>
      <c r="D81" s="7">
        <f t="shared" si="5"/>
        <v>0</v>
      </c>
      <c r="E81" s="3">
        <v>65</v>
      </c>
      <c r="F81" s="7">
        <f t="shared" si="6"/>
        <v>0.7558139534883721</v>
      </c>
      <c r="G81" s="3">
        <v>0</v>
      </c>
      <c r="H81" s="7">
        <f t="shared" si="7"/>
        <v>0.7558139534883721</v>
      </c>
      <c r="I81" s="3">
        <f t="shared" si="8"/>
        <v>65</v>
      </c>
      <c r="J81" s="7">
        <f t="shared" si="9"/>
        <v>0.7558139534883721</v>
      </c>
    </row>
    <row r="82" spans="1:10" x14ac:dyDescent="0.35">
      <c r="A82" s="11" t="s">
        <v>87</v>
      </c>
      <c r="B82" s="3">
        <v>487</v>
      </c>
      <c r="C82" s="3">
        <v>2</v>
      </c>
      <c r="D82" s="7">
        <f t="shared" si="5"/>
        <v>4.1067761806981521E-3</v>
      </c>
      <c r="E82" s="3">
        <v>190</v>
      </c>
      <c r="F82" s="7">
        <f t="shared" si="6"/>
        <v>0.39014373716632444</v>
      </c>
      <c r="G82" s="3">
        <v>0</v>
      </c>
      <c r="H82" s="7">
        <f t="shared" si="7"/>
        <v>0.3942505133470226</v>
      </c>
      <c r="I82" s="3">
        <f t="shared" si="8"/>
        <v>192</v>
      </c>
      <c r="J82" s="7">
        <f t="shared" si="9"/>
        <v>0.3942505133470226</v>
      </c>
    </row>
    <row r="83" spans="1:10" x14ac:dyDescent="0.35">
      <c r="A83" s="11" t="s">
        <v>88</v>
      </c>
      <c r="B83" s="3">
        <v>138</v>
      </c>
      <c r="C83" s="3">
        <v>120</v>
      </c>
      <c r="D83" s="7">
        <f t="shared" si="5"/>
        <v>0.86956521739130432</v>
      </c>
      <c r="E83" s="3">
        <v>54</v>
      </c>
      <c r="F83" s="7">
        <f t="shared" si="6"/>
        <v>0.39130434782608697</v>
      </c>
      <c r="G83" s="3">
        <v>30</v>
      </c>
      <c r="H83" s="7">
        <f t="shared" si="7"/>
        <v>1.2608695652173914</v>
      </c>
      <c r="I83" s="3">
        <f t="shared" si="8"/>
        <v>174</v>
      </c>
      <c r="J83" s="7">
        <f t="shared" si="9"/>
        <v>1.2608695652173914</v>
      </c>
    </row>
    <row r="84" spans="1:10" x14ac:dyDescent="0.35">
      <c r="A84" s="11" t="s">
        <v>89</v>
      </c>
      <c r="B84" s="3">
        <v>55</v>
      </c>
      <c r="C84" s="3">
        <v>0</v>
      </c>
      <c r="D84" s="7">
        <f t="shared" si="5"/>
        <v>0</v>
      </c>
      <c r="E84" s="3">
        <v>52</v>
      </c>
      <c r="F84" s="7">
        <f t="shared" si="6"/>
        <v>0.94545454545454544</v>
      </c>
      <c r="G84" s="3">
        <v>0</v>
      </c>
      <c r="H84" s="7">
        <f t="shared" si="7"/>
        <v>0.94545454545454544</v>
      </c>
      <c r="I84" s="3">
        <f t="shared" si="8"/>
        <v>52</v>
      </c>
      <c r="J84" s="7">
        <f t="shared" si="9"/>
        <v>0.94545454545454544</v>
      </c>
    </row>
    <row r="85" spans="1:10" x14ac:dyDescent="0.35">
      <c r="A85" s="11" t="s">
        <v>90</v>
      </c>
      <c r="B85" s="3">
        <v>438</v>
      </c>
      <c r="C85" s="3">
        <v>112</v>
      </c>
      <c r="D85" s="7">
        <f t="shared" si="5"/>
        <v>0.25570776255707761</v>
      </c>
      <c r="E85" s="3">
        <v>150</v>
      </c>
      <c r="F85" s="7">
        <f t="shared" si="6"/>
        <v>0.34246575342465752</v>
      </c>
      <c r="G85" s="3">
        <v>1</v>
      </c>
      <c r="H85" s="7">
        <f t="shared" si="7"/>
        <v>0.59817351598173518</v>
      </c>
      <c r="I85" s="3">
        <f t="shared" si="8"/>
        <v>262</v>
      </c>
      <c r="J85" s="7">
        <f t="shared" si="9"/>
        <v>0.59817351598173518</v>
      </c>
    </row>
    <row r="86" spans="1:10" x14ac:dyDescent="0.35">
      <c r="A86" s="11" t="s">
        <v>91</v>
      </c>
      <c r="B86" s="3">
        <v>194</v>
      </c>
      <c r="C86" s="3">
        <v>7</v>
      </c>
      <c r="D86" s="7">
        <f t="shared" si="5"/>
        <v>3.608247422680412E-2</v>
      </c>
      <c r="E86" s="3">
        <v>63</v>
      </c>
      <c r="F86" s="7">
        <f t="shared" si="6"/>
        <v>0.32474226804123713</v>
      </c>
      <c r="G86" s="3">
        <v>2</v>
      </c>
      <c r="H86" s="7">
        <f t="shared" si="7"/>
        <v>0.36082474226804123</v>
      </c>
      <c r="I86" s="3">
        <f t="shared" si="8"/>
        <v>70</v>
      </c>
      <c r="J86" s="7">
        <f t="shared" si="9"/>
        <v>0.36082474226804123</v>
      </c>
    </row>
    <row r="87" spans="1:10" x14ac:dyDescent="0.35">
      <c r="A87" s="11" t="s">
        <v>92</v>
      </c>
      <c r="B87" s="3">
        <v>36</v>
      </c>
      <c r="C87" s="3">
        <v>0</v>
      </c>
      <c r="D87" s="7">
        <f t="shared" si="5"/>
        <v>0</v>
      </c>
      <c r="E87" s="3">
        <v>0</v>
      </c>
      <c r="F87" s="7">
        <f t="shared" si="6"/>
        <v>0</v>
      </c>
      <c r="G87" s="3">
        <v>0</v>
      </c>
      <c r="H87" s="7">
        <f t="shared" si="7"/>
        <v>0</v>
      </c>
      <c r="I87" s="3">
        <f t="shared" si="8"/>
        <v>0</v>
      </c>
      <c r="J87" s="7">
        <f t="shared" si="9"/>
        <v>0</v>
      </c>
    </row>
    <row r="88" spans="1:10" x14ac:dyDescent="0.35">
      <c r="A88" s="11" t="s">
        <v>93</v>
      </c>
      <c r="B88" s="3">
        <v>7147</v>
      </c>
      <c r="C88" s="3">
        <v>985</v>
      </c>
      <c r="D88" s="7">
        <f t="shared" si="5"/>
        <v>0.13782006436266966</v>
      </c>
      <c r="E88" s="3">
        <v>2068</v>
      </c>
      <c r="F88" s="7">
        <f t="shared" si="6"/>
        <v>0.28935217573807193</v>
      </c>
      <c r="G88" s="3">
        <v>45</v>
      </c>
      <c r="H88" s="7">
        <f t="shared" si="7"/>
        <v>0.42717224010074162</v>
      </c>
      <c r="I88" s="3">
        <f t="shared" si="8"/>
        <v>3053</v>
      </c>
      <c r="J88" s="7">
        <f t="shared" si="9"/>
        <v>0.42717224010074156</v>
      </c>
    </row>
    <row r="89" spans="1:10" x14ac:dyDescent="0.35">
      <c r="A89" s="11" t="s">
        <v>94</v>
      </c>
      <c r="B89" s="3">
        <v>34</v>
      </c>
      <c r="C89" s="3">
        <v>0</v>
      </c>
      <c r="D89" s="7">
        <f t="shared" si="5"/>
        <v>0</v>
      </c>
      <c r="E89" s="3">
        <v>3</v>
      </c>
      <c r="F89" s="7">
        <f t="shared" si="6"/>
        <v>8.8235294117647065E-2</v>
      </c>
      <c r="G89" s="3">
        <v>0</v>
      </c>
      <c r="H89" s="7">
        <f t="shared" si="7"/>
        <v>8.8235294117647065E-2</v>
      </c>
      <c r="I89" s="3">
        <f t="shared" si="8"/>
        <v>3</v>
      </c>
      <c r="J89" s="7">
        <f t="shared" si="9"/>
        <v>8.8235294117647065E-2</v>
      </c>
    </row>
    <row r="90" spans="1:10" x14ac:dyDescent="0.35">
      <c r="A90" s="11" t="s">
        <v>95</v>
      </c>
      <c r="B90" s="3">
        <v>593</v>
      </c>
      <c r="C90" s="3">
        <v>5</v>
      </c>
      <c r="D90" s="7">
        <f t="shared" si="5"/>
        <v>8.4317032040472171E-3</v>
      </c>
      <c r="E90" s="3">
        <v>240</v>
      </c>
      <c r="F90" s="7">
        <f t="shared" si="6"/>
        <v>0.40472175379426645</v>
      </c>
      <c r="G90" s="3">
        <v>0</v>
      </c>
      <c r="H90" s="7">
        <f t="shared" si="7"/>
        <v>0.41315345699831368</v>
      </c>
      <c r="I90" s="3">
        <f t="shared" si="8"/>
        <v>245</v>
      </c>
      <c r="J90" s="7">
        <f t="shared" si="9"/>
        <v>0.41315345699831368</v>
      </c>
    </row>
    <row r="91" spans="1:10" x14ac:dyDescent="0.35">
      <c r="A91" s="11" t="s">
        <v>96</v>
      </c>
      <c r="B91" s="3">
        <v>263</v>
      </c>
      <c r="C91" s="3">
        <v>0</v>
      </c>
      <c r="D91" s="7">
        <f t="shared" si="5"/>
        <v>0</v>
      </c>
      <c r="E91" s="3">
        <v>99</v>
      </c>
      <c r="F91" s="7">
        <f t="shared" si="6"/>
        <v>0.37642585551330798</v>
      </c>
      <c r="G91" s="3">
        <v>0</v>
      </c>
      <c r="H91" s="7">
        <f t="shared" si="7"/>
        <v>0.37642585551330798</v>
      </c>
      <c r="I91" s="3">
        <f t="shared" si="8"/>
        <v>99</v>
      </c>
      <c r="J91" s="7">
        <f t="shared" si="9"/>
        <v>0.37642585551330798</v>
      </c>
    </row>
    <row r="92" spans="1:10" x14ac:dyDescent="0.35">
      <c r="A92" s="11" t="s">
        <v>97</v>
      </c>
      <c r="B92" s="3">
        <v>1005</v>
      </c>
      <c r="C92" s="3">
        <v>14</v>
      </c>
      <c r="D92" s="7">
        <f t="shared" si="5"/>
        <v>1.3930348258706468E-2</v>
      </c>
      <c r="E92" s="3">
        <v>367</v>
      </c>
      <c r="F92" s="7">
        <f t="shared" si="6"/>
        <v>0.36517412935323385</v>
      </c>
      <c r="G92" s="3">
        <v>0</v>
      </c>
      <c r="H92" s="7">
        <f t="shared" si="7"/>
        <v>0.37910447761194033</v>
      </c>
      <c r="I92" s="3">
        <f t="shared" si="8"/>
        <v>381</v>
      </c>
      <c r="J92" s="7">
        <f t="shared" si="9"/>
        <v>0.37910447761194027</v>
      </c>
    </row>
    <row r="93" spans="1:10" x14ac:dyDescent="0.35">
      <c r="A93" s="11" t="s">
        <v>98</v>
      </c>
      <c r="B93" s="3">
        <v>184</v>
      </c>
      <c r="C93" s="3">
        <v>0</v>
      </c>
      <c r="D93" s="7">
        <f t="shared" si="5"/>
        <v>0</v>
      </c>
      <c r="E93" s="3">
        <v>37</v>
      </c>
      <c r="F93" s="7">
        <f t="shared" si="6"/>
        <v>0.20108695652173914</v>
      </c>
      <c r="G93" s="3">
        <v>1</v>
      </c>
      <c r="H93" s="7">
        <f t="shared" si="7"/>
        <v>0.20108695652173914</v>
      </c>
      <c r="I93" s="3">
        <f t="shared" si="8"/>
        <v>37</v>
      </c>
      <c r="J93" s="7">
        <f t="shared" si="9"/>
        <v>0.20108695652173914</v>
      </c>
    </row>
    <row r="94" spans="1:10" x14ac:dyDescent="0.35">
      <c r="A94" s="11" t="s">
        <v>99</v>
      </c>
      <c r="B94" s="3">
        <v>324</v>
      </c>
      <c r="C94" s="3">
        <v>6</v>
      </c>
      <c r="D94" s="7">
        <f t="shared" si="5"/>
        <v>1.8518518518518517E-2</v>
      </c>
      <c r="E94" s="3">
        <v>25</v>
      </c>
      <c r="F94" s="7">
        <f t="shared" si="6"/>
        <v>7.716049382716049E-2</v>
      </c>
      <c r="G94" s="3">
        <v>0</v>
      </c>
      <c r="H94" s="7">
        <f t="shared" si="7"/>
        <v>9.5679012345679007E-2</v>
      </c>
      <c r="I94" s="3">
        <f t="shared" si="8"/>
        <v>31</v>
      </c>
      <c r="J94" s="7">
        <f t="shared" si="9"/>
        <v>9.5679012345679007E-2</v>
      </c>
    </row>
    <row r="95" spans="1:10" x14ac:dyDescent="0.35">
      <c r="A95" s="11" t="s">
        <v>100</v>
      </c>
      <c r="B95" s="3">
        <v>175</v>
      </c>
      <c r="C95" s="3">
        <v>1</v>
      </c>
      <c r="D95" s="7">
        <f t="shared" si="5"/>
        <v>5.7142857142857143E-3</v>
      </c>
      <c r="E95" s="3">
        <v>8</v>
      </c>
      <c r="F95" s="7">
        <f t="shared" si="6"/>
        <v>4.5714285714285714E-2</v>
      </c>
      <c r="G95" s="3">
        <v>0</v>
      </c>
      <c r="H95" s="7">
        <f t="shared" si="7"/>
        <v>5.1428571428571428E-2</v>
      </c>
      <c r="I95" s="3">
        <f t="shared" si="8"/>
        <v>9</v>
      </c>
      <c r="J95" s="7">
        <f t="shared" si="9"/>
        <v>5.1428571428571428E-2</v>
      </c>
    </row>
    <row r="96" spans="1:10" x14ac:dyDescent="0.35">
      <c r="A96" s="11" t="s">
        <v>101</v>
      </c>
      <c r="B96" s="3">
        <v>725</v>
      </c>
      <c r="C96" s="3">
        <v>38</v>
      </c>
      <c r="D96" s="7">
        <f t="shared" si="5"/>
        <v>5.2413793103448278E-2</v>
      </c>
      <c r="E96" s="3">
        <v>222</v>
      </c>
      <c r="F96" s="7">
        <f t="shared" si="6"/>
        <v>0.30620689655172412</v>
      </c>
      <c r="G96" s="3">
        <v>4</v>
      </c>
      <c r="H96" s="7">
        <f t="shared" si="7"/>
        <v>0.35862068965517241</v>
      </c>
      <c r="I96" s="3">
        <f t="shared" si="8"/>
        <v>260</v>
      </c>
      <c r="J96" s="7">
        <f t="shared" si="9"/>
        <v>0.35862068965517241</v>
      </c>
    </row>
    <row r="97" spans="1:10" x14ac:dyDescent="0.35">
      <c r="A97" s="11" t="s">
        <v>102</v>
      </c>
      <c r="B97" s="3">
        <v>173</v>
      </c>
      <c r="C97" s="3">
        <v>6</v>
      </c>
      <c r="D97" s="7">
        <f t="shared" si="5"/>
        <v>3.4682080924855488E-2</v>
      </c>
      <c r="E97" s="3">
        <v>41</v>
      </c>
      <c r="F97" s="7">
        <f t="shared" si="6"/>
        <v>0.23699421965317918</v>
      </c>
      <c r="G97" s="3">
        <v>0</v>
      </c>
      <c r="H97" s="7">
        <f t="shared" si="7"/>
        <v>0.27167630057803466</v>
      </c>
      <c r="I97" s="3">
        <f t="shared" si="8"/>
        <v>47</v>
      </c>
      <c r="J97" s="7">
        <f t="shared" si="9"/>
        <v>0.27167630057803466</v>
      </c>
    </row>
    <row r="98" spans="1:10" x14ac:dyDescent="0.35">
      <c r="A98" s="11" t="s">
        <v>103</v>
      </c>
      <c r="B98" s="3">
        <v>88</v>
      </c>
      <c r="C98" s="3">
        <v>0</v>
      </c>
      <c r="D98" s="7">
        <f t="shared" si="5"/>
        <v>0</v>
      </c>
      <c r="E98" s="3">
        <v>41</v>
      </c>
      <c r="F98" s="7">
        <f t="shared" si="6"/>
        <v>0.46590909090909088</v>
      </c>
      <c r="G98" s="3">
        <v>0</v>
      </c>
      <c r="H98" s="7">
        <f t="shared" si="7"/>
        <v>0.46590909090909088</v>
      </c>
      <c r="I98" s="3">
        <f t="shared" si="8"/>
        <v>41</v>
      </c>
      <c r="J98" s="7">
        <f t="shared" si="9"/>
        <v>0.46590909090909088</v>
      </c>
    </row>
    <row r="99" spans="1:10" x14ac:dyDescent="0.35">
      <c r="A99" s="11" t="s">
        <v>104</v>
      </c>
      <c r="B99" s="3">
        <v>102</v>
      </c>
      <c r="C99" s="3">
        <v>0</v>
      </c>
      <c r="D99" s="7">
        <f t="shared" si="5"/>
        <v>0</v>
      </c>
      <c r="E99" s="3">
        <v>38</v>
      </c>
      <c r="F99" s="7">
        <f t="shared" si="6"/>
        <v>0.37254901960784315</v>
      </c>
      <c r="G99" s="3">
        <v>0</v>
      </c>
      <c r="H99" s="7">
        <f t="shared" si="7"/>
        <v>0.37254901960784315</v>
      </c>
      <c r="I99" s="3">
        <f t="shared" si="8"/>
        <v>38</v>
      </c>
      <c r="J99" s="7">
        <f t="shared" si="9"/>
        <v>0.37254901960784315</v>
      </c>
    </row>
    <row r="100" spans="1:10" x14ac:dyDescent="0.35">
      <c r="A100" s="11" t="s">
        <v>105</v>
      </c>
      <c r="B100" s="3">
        <v>187</v>
      </c>
      <c r="C100" s="3">
        <v>43</v>
      </c>
      <c r="D100" s="7">
        <f t="shared" si="5"/>
        <v>0.22994652406417113</v>
      </c>
      <c r="E100" s="3">
        <v>8</v>
      </c>
      <c r="F100" s="7">
        <f t="shared" si="6"/>
        <v>4.2780748663101602E-2</v>
      </c>
      <c r="G100" s="3">
        <v>1</v>
      </c>
      <c r="H100" s="7">
        <f t="shared" si="7"/>
        <v>0.27272727272727271</v>
      </c>
      <c r="I100" s="3">
        <f t="shared" si="8"/>
        <v>51</v>
      </c>
      <c r="J100" s="7">
        <f t="shared" si="9"/>
        <v>0.27272727272727271</v>
      </c>
    </row>
    <row r="101" spans="1:10" x14ac:dyDescent="0.35">
      <c r="A101" s="11" t="s">
        <v>106</v>
      </c>
      <c r="B101" s="3">
        <v>189</v>
      </c>
      <c r="C101" s="3">
        <v>7</v>
      </c>
      <c r="D101" s="7">
        <f t="shared" si="5"/>
        <v>3.7037037037037035E-2</v>
      </c>
      <c r="E101" s="3">
        <v>49</v>
      </c>
      <c r="F101" s="7">
        <f t="shared" si="6"/>
        <v>0.25925925925925924</v>
      </c>
      <c r="G101" s="3">
        <v>2</v>
      </c>
      <c r="H101" s="7">
        <f t="shared" si="7"/>
        <v>0.29629629629629628</v>
      </c>
      <c r="I101" s="3">
        <f t="shared" si="8"/>
        <v>56</v>
      </c>
      <c r="J101" s="7">
        <f t="shared" si="9"/>
        <v>0.29629629629629628</v>
      </c>
    </row>
    <row r="102" spans="1:10" x14ac:dyDescent="0.35">
      <c r="A102" s="11" t="s">
        <v>107</v>
      </c>
      <c r="B102" s="3">
        <v>270</v>
      </c>
      <c r="C102" s="3">
        <v>9</v>
      </c>
      <c r="D102" s="7">
        <f t="shared" si="5"/>
        <v>3.3333333333333333E-2</v>
      </c>
      <c r="E102" s="3">
        <v>78</v>
      </c>
      <c r="F102" s="7">
        <f t="shared" si="6"/>
        <v>0.28888888888888886</v>
      </c>
      <c r="G102" s="3">
        <v>1</v>
      </c>
      <c r="H102" s="7">
        <f t="shared" si="7"/>
        <v>0.32222222222222219</v>
      </c>
      <c r="I102" s="3">
        <f t="shared" si="8"/>
        <v>87</v>
      </c>
      <c r="J102" s="7">
        <f t="shared" si="9"/>
        <v>0.32222222222222224</v>
      </c>
    </row>
    <row r="103" spans="1:10" x14ac:dyDescent="0.35">
      <c r="A103" s="11" t="s">
        <v>108</v>
      </c>
      <c r="B103" s="3">
        <v>79</v>
      </c>
      <c r="C103" s="3">
        <v>1</v>
      </c>
      <c r="D103" s="7">
        <f t="shared" si="5"/>
        <v>1.2658227848101266E-2</v>
      </c>
      <c r="E103" s="3">
        <v>23</v>
      </c>
      <c r="F103" s="7">
        <f t="shared" si="6"/>
        <v>0.29113924050632911</v>
      </c>
      <c r="G103" s="3">
        <v>0</v>
      </c>
      <c r="H103" s="7">
        <f t="shared" si="7"/>
        <v>0.30379746835443039</v>
      </c>
      <c r="I103" s="3">
        <f t="shared" si="8"/>
        <v>24</v>
      </c>
      <c r="J103" s="7">
        <f t="shared" si="9"/>
        <v>0.30379746835443039</v>
      </c>
    </row>
    <row r="104" spans="1:10" x14ac:dyDescent="0.35">
      <c r="A104" s="11" t="s">
        <v>109</v>
      </c>
      <c r="B104" s="3">
        <v>238</v>
      </c>
      <c r="C104" s="3">
        <v>17</v>
      </c>
      <c r="D104" s="7">
        <f t="shared" si="5"/>
        <v>7.1428571428571425E-2</v>
      </c>
      <c r="E104" s="3">
        <v>68</v>
      </c>
      <c r="F104" s="7">
        <f t="shared" si="6"/>
        <v>0.2857142857142857</v>
      </c>
      <c r="G104" s="3">
        <v>0</v>
      </c>
      <c r="H104" s="7">
        <f t="shared" si="7"/>
        <v>0.3571428571428571</v>
      </c>
      <c r="I104" s="3">
        <f t="shared" si="8"/>
        <v>85</v>
      </c>
      <c r="J104" s="7">
        <f t="shared" si="9"/>
        <v>0.35714285714285715</v>
      </c>
    </row>
    <row r="105" spans="1:10" x14ac:dyDescent="0.35">
      <c r="A105" s="11" t="s">
        <v>110</v>
      </c>
      <c r="B105" s="3">
        <v>67</v>
      </c>
      <c r="C105" s="3">
        <v>15</v>
      </c>
      <c r="D105" s="7">
        <f t="shared" si="5"/>
        <v>0.22388059701492538</v>
      </c>
      <c r="E105" s="3">
        <v>2</v>
      </c>
      <c r="F105" s="7">
        <f t="shared" si="6"/>
        <v>2.9850746268656716E-2</v>
      </c>
      <c r="G105" s="3">
        <v>0</v>
      </c>
      <c r="H105" s="7">
        <f t="shared" si="7"/>
        <v>0.2537313432835821</v>
      </c>
      <c r="I105" s="3">
        <f t="shared" si="8"/>
        <v>17</v>
      </c>
      <c r="J105" s="7">
        <f t="shared" si="9"/>
        <v>0.2537313432835821</v>
      </c>
    </row>
    <row r="106" spans="1:10" x14ac:dyDescent="0.35">
      <c r="A106" s="11" t="s">
        <v>111</v>
      </c>
      <c r="B106" s="3">
        <v>72</v>
      </c>
      <c r="C106" s="3">
        <v>0</v>
      </c>
      <c r="D106" s="7">
        <f t="shared" si="5"/>
        <v>0</v>
      </c>
      <c r="E106" s="3">
        <v>14</v>
      </c>
      <c r="F106" s="7">
        <f t="shared" si="6"/>
        <v>0.19444444444444445</v>
      </c>
      <c r="G106" s="3">
        <v>0</v>
      </c>
      <c r="H106" s="7">
        <f t="shared" si="7"/>
        <v>0.19444444444444445</v>
      </c>
      <c r="I106" s="3">
        <f t="shared" si="8"/>
        <v>14</v>
      </c>
      <c r="J106" s="7">
        <f t="shared" si="9"/>
        <v>0.19444444444444445</v>
      </c>
    </row>
    <row r="107" spans="1:10" x14ac:dyDescent="0.35">
      <c r="A107" s="11" t="s">
        <v>112</v>
      </c>
      <c r="B107" s="3">
        <v>793</v>
      </c>
      <c r="C107" s="3">
        <v>118</v>
      </c>
      <c r="D107" s="7">
        <f t="shared" si="5"/>
        <v>0.14880201765447668</v>
      </c>
      <c r="E107" s="3">
        <v>352</v>
      </c>
      <c r="F107" s="7">
        <f t="shared" si="6"/>
        <v>0.44388398486759145</v>
      </c>
      <c r="G107" s="3">
        <v>0</v>
      </c>
      <c r="H107" s="7">
        <f t="shared" si="7"/>
        <v>0.59268600252206816</v>
      </c>
      <c r="I107" s="3">
        <f t="shared" si="8"/>
        <v>470</v>
      </c>
      <c r="J107" s="7">
        <f t="shared" si="9"/>
        <v>0.59268600252206805</v>
      </c>
    </row>
    <row r="108" spans="1:10" x14ac:dyDescent="0.35">
      <c r="A108" s="11" t="s">
        <v>113</v>
      </c>
      <c r="B108" s="3">
        <v>155</v>
      </c>
      <c r="C108" s="3">
        <v>0</v>
      </c>
      <c r="D108" s="7">
        <f t="shared" si="5"/>
        <v>0</v>
      </c>
      <c r="E108" s="3">
        <v>0</v>
      </c>
      <c r="F108" s="7">
        <f t="shared" si="6"/>
        <v>0</v>
      </c>
      <c r="G108" s="3">
        <v>0</v>
      </c>
      <c r="H108" s="7">
        <f t="shared" si="7"/>
        <v>0</v>
      </c>
      <c r="I108" s="3">
        <f t="shared" si="8"/>
        <v>0</v>
      </c>
      <c r="J108" s="7">
        <f t="shared" si="9"/>
        <v>0</v>
      </c>
    </row>
    <row r="109" spans="1:10" x14ac:dyDescent="0.35">
      <c r="A109" s="11" t="s">
        <v>114</v>
      </c>
      <c r="B109" s="3">
        <v>212</v>
      </c>
      <c r="C109" s="3">
        <v>0</v>
      </c>
      <c r="D109" s="7">
        <f t="shared" si="5"/>
        <v>0</v>
      </c>
      <c r="E109" s="3">
        <v>49</v>
      </c>
      <c r="F109" s="7">
        <f t="shared" si="6"/>
        <v>0.23113207547169812</v>
      </c>
      <c r="G109" s="3">
        <v>0</v>
      </c>
      <c r="H109" s="7">
        <f t="shared" si="7"/>
        <v>0.23113207547169812</v>
      </c>
      <c r="I109" s="3">
        <f t="shared" si="8"/>
        <v>49</v>
      </c>
      <c r="J109" s="7">
        <f t="shared" si="9"/>
        <v>0.23113207547169812</v>
      </c>
    </row>
    <row r="110" spans="1:10" x14ac:dyDescent="0.35">
      <c r="A110" s="11" t="s">
        <v>115</v>
      </c>
      <c r="B110" s="3">
        <v>323</v>
      </c>
      <c r="C110" s="3">
        <v>32</v>
      </c>
      <c r="D110" s="7">
        <f t="shared" si="5"/>
        <v>9.9071207430340563E-2</v>
      </c>
      <c r="E110" s="3">
        <v>190</v>
      </c>
      <c r="F110" s="7">
        <f t="shared" si="6"/>
        <v>0.58823529411764708</v>
      </c>
      <c r="G110" s="3">
        <v>1</v>
      </c>
      <c r="H110" s="7">
        <f t="shared" si="7"/>
        <v>0.68730650154798767</v>
      </c>
      <c r="I110" s="3">
        <f t="shared" si="8"/>
        <v>222</v>
      </c>
      <c r="J110" s="7">
        <f t="shared" si="9"/>
        <v>0.68730650154798767</v>
      </c>
    </row>
    <row r="111" spans="1:10" x14ac:dyDescent="0.35">
      <c r="A111" s="11" t="s">
        <v>116</v>
      </c>
      <c r="B111" s="3">
        <v>149</v>
      </c>
      <c r="C111" s="3">
        <v>0</v>
      </c>
      <c r="D111" s="7">
        <f t="shared" si="5"/>
        <v>0</v>
      </c>
      <c r="E111" s="3">
        <v>26</v>
      </c>
      <c r="F111" s="7">
        <f t="shared" si="6"/>
        <v>0.17449664429530201</v>
      </c>
      <c r="G111" s="3">
        <v>1</v>
      </c>
      <c r="H111" s="7">
        <f t="shared" si="7"/>
        <v>0.17449664429530201</v>
      </c>
      <c r="I111" s="3">
        <f t="shared" si="8"/>
        <v>26</v>
      </c>
      <c r="J111" s="7">
        <f t="shared" si="9"/>
        <v>0.17449664429530201</v>
      </c>
    </row>
    <row r="112" spans="1:10" x14ac:dyDescent="0.35">
      <c r="A112" s="11" t="s">
        <v>117</v>
      </c>
      <c r="B112" s="3">
        <v>170</v>
      </c>
      <c r="C112" s="3">
        <v>2</v>
      </c>
      <c r="D112" s="7">
        <f t="shared" si="5"/>
        <v>1.1764705882352941E-2</v>
      </c>
      <c r="E112" s="3">
        <v>21</v>
      </c>
      <c r="F112" s="7">
        <f t="shared" si="6"/>
        <v>0.12352941176470589</v>
      </c>
      <c r="G112" s="3">
        <v>0</v>
      </c>
      <c r="H112" s="7">
        <f t="shared" si="7"/>
        <v>0.13529411764705884</v>
      </c>
      <c r="I112" s="3">
        <f t="shared" si="8"/>
        <v>23</v>
      </c>
      <c r="J112" s="7">
        <f t="shared" si="9"/>
        <v>0.13529411764705881</v>
      </c>
    </row>
    <row r="113" spans="1:10" x14ac:dyDescent="0.35">
      <c r="A113" s="11" t="s">
        <v>118</v>
      </c>
      <c r="B113" s="3">
        <v>171</v>
      </c>
      <c r="C113" s="3">
        <v>13</v>
      </c>
      <c r="D113" s="7">
        <f t="shared" si="5"/>
        <v>7.6023391812865493E-2</v>
      </c>
      <c r="E113" s="3">
        <v>123</v>
      </c>
      <c r="F113" s="7">
        <f t="shared" si="6"/>
        <v>0.7192982456140351</v>
      </c>
      <c r="G113" s="3">
        <v>0</v>
      </c>
      <c r="H113" s="7">
        <f t="shared" si="7"/>
        <v>0.79532163742690054</v>
      </c>
      <c r="I113" s="3">
        <f t="shared" si="8"/>
        <v>136</v>
      </c>
      <c r="J113" s="7">
        <f t="shared" si="9"/>
        <v>0.79532163742690054</v>
      </c>
    </row>
    <row r="114" spans="1:10" x14ac:dyDescent="0.35">
      <c r="A114" s="11" t="s">
        <v>119</v>
      </c>
      <c r="B114" s="3">
        <v>575</v>
      </c>
      <c r="C114" s="3">
        <v>7</v>
      </c>
      <c r="D114" s="7">
        <f t="shared" si="5"/>
        <v>1.2173913043478261E-2</v>
      </c>
      <c r="E114" s="3">
        <v>220</v>
      </c>
      <c r="F114" s="7">
        <f t="shared" si="6"/>
        <v>0.38260869565217392</v>
      </c>
      <c r="G114" s="3">
        <v>0</v>
      </c>
      <c r="H114" s="7">
        <f t="shared" si="7"/>
        <v>0.39478260869565218</v>
      </c>
      <c r="I114" s="3">
        <f t="shared" si="8"/>
        <v>227</v>
      </c>
      <c r="J114" s="7">
        <f t="shared" si="9"/>
        <v>0.39478260869565218</v>
      </c>
    </row>
    <row r="115" spans="1:10" x14ac:dyDescent="0.35">
      <c r="A115" s="11" t="s">
        <v>120</v>
      </c>
      <c r="B115" s="3">
        <v>200</v>
      </c>
      <c r="C115" s="3">
        <v>4</v>
      </c>
      <c r="D115" s="7">
        <f t="shared" si="5"/>
        <v>0.02</v>
      </c>
      <c r="E115" s="3">
        <v>71</v>
      </c>
      <c r="F115" s="7">
        <f t="shared" si="6"/>
        <v>0.35499999999999998</v>
      </c>
      <c r="G115" s="3">
        <v>0</v>
      </c>
      <c r="H115" s="7">
        <f t="shared" si="7"/>
        <v>0.375</v>
      </c>
      <c r="I115" s="3">
        <f t="shared" si="8"/>
        <v>75</v>
      </c>
      <c r="J115" s="7">
        <f t="shared" si="9"/>
        <v>0.375</v>
      </c>
    </row>
    <row r="116" spans="1:10" x14ac:dyDescent="0.35">
      <c r="A116" s="11" t="s">
        <v>121</v>
      </c>
      <c r="B116" s="3">
        <v>116</v>
      </c>
      <c r="C116" s="3">
        <v>0</v>
      </c>
      <c r="D116" s="7">
        <f t="shared" si="5"/>
        <v>0</v>
      </c>
      <c r="E116" s="3">
        <v>102</v>
      </c>
      <c r="F116" s="7">
        <f t="shared" si="6"/>
        <v>0.87931034482758619</v>
      </c>
      <c r="G116" s="3">
        <v>0</v>
      </c>
      <c r="H116" s="7">
        <f t="shared" si="7"/>
        <v>0.87931034482758619</v>
      </c>
      <c r="I116" s="3">
        <f t="shared" si="8"/>
        <v>102</v>
      </c>
      <c r="J116" s="7">
        <f t="shared" si="9"/>
        <v>0.87931034482758619</v>
      </c>
    </row>
    <row r="117" spans="1:10" x14ac:dyDescent="0.35">
      <c r="A117" s="11" t="s">
        <v>122</v>
      </c>
      <c r="B117" s="3">
        <v>358</v>
      </c>
      <c r="C117" s="3">
        <v>18</v>
      </c>
      <c r="D117" s="7">
        <f t="shared" si="5"/>
        <v>5.027932960893855E-2</v>
      </c>
      <c r="E117" s="3">
        <v>133</v>
      </c>
      <c r="F117" s="7">
        <f t="shared" si="6"/>
        <v>0.37150837988826818</v>
      </c>
      <c r="G117" s="3">
        <v>0</v>
      </c>
      <c r="H117" s="7">
        <f t="shared" si="7"/>
        <v>0.42178770949720673</v>
      </c>
      <c r="I117" s="3">
        <f t="shared" si="8"/>
        <v>151</v>
      </c>
      <c r="J117" s="7">
        <f t="shared" si="9"/>
        <v>0.42178770949720673</v>
      </c>
    </row>
    <row r="118" spans="1:10" x14ac:dyDescent="0.35">
      <c r="A118" s="11" t="s">
        <v>123</v>
      </c>
      <c r="B118" s="3">
        <v>73</v>
      </c>
      <c r="C118" s="3">
        <v>1</v>
      </c>
      <c r="D118" s="7">
        <f t="shared" si="5"/>
        <v>1.3698630136986301E-2</v>
      </c>
      <c r="E118" s="3">
        <v>37</v>
      </c>
      <c r="F118" s="7">
        <f t="shared" si="6"/>
        <v>0.50684931506849318</v>
      </c>
      <c r="G118" s="3">
        <v>0</v>
      </c>
      <c r="H118" s="7">
        <f t="shared" si="7"/>
        <v>0.52054794520547953</v>
      </c>
      <c r="I118" s="3">
        <f t="shared" si="8"/>
        <v>38</v>
      </c>
      <c r="J118" s="7">
        <f t="shared" si="9"/>
        <v>0.52054794520547942</v>
      </c>
    </row>
    <row r="119" spans="1:10" x14ac:dyDescent="0.35">
      <c r="A119" s="11" t="s">
        <v>124</v>
      </c>
      <c r="B119" s="3">
        <v>177</v>
      </c>
      <c r="C119" s="3">
        <v>0</v>
      </c>
      <c r="D119" s="7">
        <f t="shared" si="5"/>
        <v>0</v>
      </c>
      <c r="E119" s="3">
        <v>131</v>
      </c>
      <c r="F119" s="7">
        <f t="shared" si="6"/>
        <v>0.74011299435028244</v>
      </c>
      <c r="G119" s="3">
        <v>0</v>
      </c>
      <c r="H119" s="7">
        <f t="shared" si="7"/>
        <v>0.74011299435028244</v>
      </c>
      <c r="I119" s="3">
        <f t="shared" si="8"/>
        <v>131</v>
      </c>
      <c r="J119" s="7">
        <f t="shared" si="9"/>
        <v>0.74011299435028244</v>
      </c>
    </row>
    <row r="120" spans="1:10" x14ac:dyDescent="0.35">
      <c r="A120" s="11" t="s">
        <v>125</v>
      </c>
      <c r="B120" s="3">
        <v>91</v>
      </c>
      <c r="C120" s="3">
        <v>11</v>
      </c>
      <c r="D120" s="7">
        <f t="shared" si="5"/>
        <v>0.12087912087912088</v>
      </c>
      <c r="E120" s="3">
        <v>27</v>
      </c>
      <c r="F120" s="7">
        <f t="shared" si="6"/>
        <v>0.2967032967032967</v>
      </c>
      <c r="G120" s="3">
        <v>0</v>
      </c>
      <c r="H120" s="7">
        <f t="shared" si="7"/>
        <v>0.4175824175824176</v>
      </c>
      <c r="I120" s="3">
        <f t="shared" si="8"/>
        <v>38</v>
      </c>
      <c r="J120" s="7">
        <f t="shared" si="9"/>
        <v>0.4175824175824176</v>
      </c>
    </row>
    <row r="121" spans="1:10" x14ac:dyDescent="0.35">
      <c r="A121" s="11" t="s">
        <v>126</v>
      </c>
      <c r="B121" s="3">
        <v>71</v>
      </c>
      <c r="C121" s="3">
        <v>0</v>
      </c>
      <c r="D121" s="7">
        <f t="shared" si="5"/>
        <v>0</v>
      </c>
      <c r="E121" s="3">
        <v>35</v>
      </c>
      <c r="F121" s="7">
        <f t="shared" si="6"/>
        <v>0.49295774647887325</v>
      </c>
      <c r="G121" s="3">
        <v>0</v>
      </c>
      <c r="H121" s="7">
        <f t="shared" si="7"/>
        <v>0.49295774647887325</v>
      </c>
      <c r="I121" s="3">
        <f t="shared" si="8"/>
        <v>35</v>
      </c>
      <c r="J121" s="7">
        <f t="shared" si="9"/>
        <v>0.49295774647887325</v>
      </c>
    </row>
    <row r="122" spans="1:10" x14ac:dyDescent="0.35">
      <c r="A122" s="11" t="s">
        <v>127</v>
      </c>
      <c r="B122" s="3">
        <v>60</v>
      </c>
      <c r="C122" s="3">
        <v>0</v>
      </c>
      <c r="D122" s="7">
        <f t="shared" si="5"/>
        <v>0</v>
      </c>
      <c r="E122" s="3">
        <v>53</v>
      </c>
      <c r="F122" s="7">
        <f t="shared" si="6"/>
        <v>0.8833333333333333</v>
      </c>
      <c r="G122" s="3">
        <v>0</v>
      </c>
      <c r="H122" s="7">
        <f t="shared" si="7"/>
        <v>0.8833333333333333</v>
      </c>
      <c r="I122" s="3">
        <f t="shared" si="8"/>
        <v>53</v>
      </c>
      <c r="J122" s="7">
        <f t="shared" si="9"/>
        <v>0.8833333333333333</v>
      </c>
    </row>
    <row r="123" spans="1:10" x14ac:dyDescent="0.35">
      <c r="A123" s="11" t="s">
        <v>128</v>
      </c>
      <c r="B123" s="3">
        <v>164</v>
      </c>
      <c r="C123" s="3">
        <v>8</v>
      </c>
      <c r="D123" s="7">
        <f t="shared" si="5"/>
        <v>4.878048780487805E-2</v>
      </c>
      <c r="E123" s="3">
        <v>83</v>
      </c>
      <c r="F123" s="7">
        <f t="shared" si="6"/>
        <v>0.50609756097560976</v>
      </c>
      <c r="G123" s="3">
        <v>0</v>
      </c>
      <c r="H123" s="7">
        <f t="shared" si="7"/>
        <v>0.55487804878048785</v>
      </c>
      <c r="I123" s="3">
        <f t="shared" si="8"/>
        <v>91</v>
      </c>
      <c r="J123" s="7">
        <f t="shared" si="9"/>
        <v>0.55487804878048785</v>
      </c>
    </row>
    <row r="124" spans="1:10" x14ac:dyDescent="0.35">
      <c r="A124" s="11" t="s">
        <v>129</v>
      </c>
      <c r="B124" s="3">
        <v>289</v>
      </c>
      <c r="C124" s="3">
        <v>1</v>
      </c>
      <c r="D124" s="7">
        <f t="shared" si="5"/>
        <v>3.4602076124567475E-3</v>
      </c>
      <c r="E124" s="3">
        <v>139</v>
      </c>
      <c r="F124" s="7">
        <f t="shared" si="6"/>
        <v>0.48096885813148788</v>
      </c>
      <c r="G124" s="3">
        <v>0</v>
      </c>
      <c r="H124" s="7">
        <f t="shared" si="7"/>
        <v>0.48442906574394462</v>
      </c>
      <c r="I124" s="3">
        <f t="shared" si="8"/>
        <v>140</v>
      </c>
      <c r="J124" s="7">
        <f t="shared" si="9"/>
        <v>0.48442906574394462</v>
      </c>
    </row>
    <row r="125" spans="1:10" x14ac:dyDescent="0.35">
      <c r="A125" s="11" t="s">
        <v>130</v>
      </c>
      <c r="B125" s="3">
        <v>129</v>
      </c>
      <c r="C125" s="3">
        <v>18</v>
      </c>
      <c r="D125" s="7">
        <f t="shared" si="5"/>
        <v>0.13953488372093023</v>
      </c>
      <c r="E125" s="3">
        <v>56</v>
      </c>
      <c r="F125" s="7">
        <f t="shared" si="6"/>
        <v>0.43410852713178294</v>
      </c>
      <c r="G125" s="3">
        <v>1</v>
      </c>
      <c r="H125" s="7">
        <f t="shared" si="7"/>
        <v>0.5736434108527132</v>
      </c>
      <c r="I125" s="3">
        <f t="shared" si="8"/>
        <v>74</v>
      </c>
      <c r="J125" s="7">
        <f t="shared" si="9"/>
        <v>0.5736434108527132</v>
      </c>
    </row>
    <row r="126" spans="1:10" x14ac:dyDescent="0.35">
      <c r="A126" s="11" t="s">
        <v>131</v>
      </c>
      <c r="B126" s="3">
        <v>373</v>
      </c>
      <c r="C126" s="3">
        <v>10</v>
      </c>
      <c r="D126" s="7">
        <f t="shared" si="5"/>
        <v>2.6809651474530832E-2</v>
      </c>
      <c r="E126" s="3">
        <v>87</v>
      </c>
      <c r="F126" s="7">
        <f t="shared" si="6"/>
        <v>0.23324396782841822</v>
      </c>
      <c r="G126" s="3">
        <v>0</v>
      </c>
      <c r="H126" s="7">
        <f t="shared" si="7"/>
        <v>0.26005361930294907</v>
      </c>
      <c r="I126" s="3">
        <f t="shared" si="8"/>
        <v>97</v>
      </c>
      <c r="J126" s="7">
        <f t="shared" si="9"/>
        <v>0.26005361930294907</v>
      </c>
    </row>
    <row r="127" spans="1:10" x14ac:dyDescent="0.35">
      <c r="A127" s="11" t="s">
        <v>132</v>
      </c>
      <c r="B127" s="3">
        <v>140</v>
      </c>
      <c r="C127" s="3">
        <v>7</v>
      </c>
      <c r="D127" s="7">
        <f t="shared" si="5"/>
        <v>0.05</v>
      </c>
      <c r="E127" s="3">
        <v>79</v>
      </c>
      <c r="F127" s="7">
        <f t="shared" si="6"/>
        <v>0.56428571428571428</v>
      </c>
      <c r="G127" s="3">
        <v>0</v>
      </c>
      <c r="H127" s="7">
        <f t="shared" si="7"/>
        <v>0.61428571428571432</v>
      </c>
      <c r="I127" s="3">
        <f t="shared" si="8"/>
        <v>86</v>
      </c>
      <c r="J127" s="7">
        <f t="shared" si="9"/>
        <v>0.61428571428571432</v>
      </c>
    </row>
    <row r="128" spans="1:10" x14ac:dyDescent="0.35">
      <c r="A128" s="11" t="s">
        <v>133</v>
      </c>
      <c r="B128" s="3">
        <v>282</v>
      </c>
      <c r="C128" s="3">
        <v>127</v>
      </c>
      <c r="D128" s="7">
        <f t="shared" si="5"/>
        <v>0.450354609929078</v>
      </c>
      <c r="E128" s="3">
        <v>98</v>
      </c>
      <c r="F128" s="7">
        <f t="shared" si="6"/>
        <v>0.3475177304964539</v>
      </c>
      <c r="G128" s="3">
        <v>2</v>
      </c>
      <c r="H128" s="7">
        <f t="shared" si="7"/>
        <v>0.7978723404255319</v>
      </c>
      <c r="I128" s="3">
        <f t="shared" si="8"/>
        <v>225</v>
      </c>
      <c r="J128" s="7">
        <f t="shared" si="9"/>
        <v>0.7978723404255319</v>
      </c>
    </row>
    <row r="129" spans="1:10" x14ac:dyDescent="0.35">
      <c r="A129" s="11" t="s">
        <v>134</v>
      </c>
      <c r="B129" s="3">
        <v>109</v>
      </c>
      <c r="C129" s="3">
        <v>2</v>
      </c>
      <c r="D129" s="7">
        <f t="shared" si="5"/>
        <v>1.834862385321101E-2</v>
      </c>
      <c r="E129" s="3">
        <v>33</v>
      </c>
      <c r="F129" s="7">
        <f t="shared" si="6"/>
        <v>0.30275229357798167</v>
      </c>
      <c r="G129" s="3">
        <v>0</v>
      </c>
      <c r="H129" s="7">
        <f t="shared" si="7"/>
        <v>0.32110091743119268</v>
      </c>
      <c r="I129" s="3">
        <f t="shared" si="8"/>
        <v>35</v>
      </c>
      <c r="J129" s="7">
        <f t="shared" si="9"/>
        <v>0.32110091743119268</v>
      </c>
    </row>
    <row r="130" spans="1:10" x14ac:dyDescent="0.35">
      <c r="A130" s="11" t="s">
        <v>135</v>
      </c>
      <c r="B130" s="3">
        <v>101</v>
      </c>
      <c r="C130" s="3">
        <v>0</v>
      </c>
      <c r="D130" s="7">
        <f t="shared" si="5"/>
        <v>0</v>
      </c>
      <c r="E130" s="3">
        <v>0</v>
      </c>
      <c r="F130" s="7">
        <f t="shared" si="6"/>
        <v>0</v>
      </c>
      <c r="G130" s="3">
        <v>0</v>
      </c>
      <c r="H130" s="7">
        <f t="shared" si="7"/>
        <v>0</v>
      </c>
      <c r="I130" s="3">
        <f t="shared" si="8"/>
        <v>0</v>
      </c>
      <c r="J130" s="7">
        <f t="shared" si="9"/>
        <v>0</v>
      </c>
    </row>
    <row r="131" spans="1:10" x14ac:dyDescent="0.35">
      <c r="A131" s="11" t="s">
        <v>136</v>
      </c>
      <c r="B131" s="3">
        <v>303</v>
      </c>
      <c r="C131" s="3">
        <v>9</v>
      </c>
      <c r="D131" s="7">
        <f t="shared" si="5"/>
        <v>2.9702970297029702E-2</v>
      </c>
      <c r="E131" s="3">
        <v>76</v>
      </c>
      <c r="F131" s="7">
        <f t="shared" si="6"/>
        <v>0.25082508250825081</v>
      </c>
      <c r="G131" s="3">
        <v>0</v>
      </c>
      <c r="H131" s="7">
        <f t="shared" si="7"/>
        <v>0.28052805280528048</v>
      </c>
      <c r="I131" s="3">
        <f t="shared" si="8"/>
        <v>85</v>
      </c>
      <c r="J131" s="7">
        <f t="shared" si="9"/>
        <v>0.28052805280528054</v>
      </c>
    </row>
    <row r="132" spans="1:10" x14ac:dyDescent="0.35">
      <c r="A132" s="11" t="s">
        <v>137</v>
      </c>
      <c r="B132" s="3">
        <v>815</v>
      </c>
      <c r="C132" s="3">
        <v>29</v>
      </c>
      <c r="D132" s="7">
        <f t="shared" ref="D132:D174" si="10">(C132/B132)</f>
        <v>3.5582822085889573E-2</v>
      </c>
      <c r="E132" s="3">
        <v>618</v>
      </c>
      <c r="F132" s="7">
        <f t="shared" ref="F132:F174" si="11">(E132/B132)</f>
        <v>0.75828220858895701</v>
      </c>
      <c r="G132" s="3">
        <v>0</v>
      </c>
      <c r="H132" s="7">
        <f t="shared" ref="H132:H174" si="12">(D132+F132)</f>
        <v>0.79386503067484659</v>
      </c>
      <c r="I132" s="3">
        <f t="shared" ref="I132:I174" si="13">(C132+E132)</f>
        <v>647</v>
      </c>
      <c r="J132" s="7">
        <f t="shared" ref="J132:J174" si="14">(I132/B132)</f>
        <v>0.79386503067484659</v>
      </c>
    </row>
    <row r="133" spans="1:10" x14ac:dyDescent="0.35">
      <c r="A133" s="11" t="s">
        <v>138</v>
      </c>
      <c r="B133" s="3">
        <v>134</v>
      </c>
      <c r="C133" s="3">
        <v>0</v>
      </c>
      <c r="D133" s="7">
        <f t="shared" si="10"/>
        <v>0</v>
      </c>
      <c r="E133" s="3">
        <v>59</v>
      </c>
      <c r="F133" s="7">
        <f t="shared" si="11"/>
        <v>0.44029850746268656</v>
      </c>
      <c r="G133" s="3">
        <v>0</v>
      </c>
      <c r="H133" s="7">
        <f t="shared" si="12"/>
        <v>0.44029850746268656</v>
      </c>
      <c r="I133" s="3">
        <f t="shared" si="13"/>
        <v>59</v>
      </c>
      <c r="J133" s="7">
        <f t="shared" si="14"/>
        <v>0.44029850746268656</v>
      </c>
    </row>
    <row r="134" spans="1:10" x14ac:dyDescent="0.35">
      <c r="A134" s="11" t="s">
        <v>139</v>
      </c>
      <c r="B134" s="3">
        <v>462</v>
      </c>
      <c r="C134" s="3">
        <v>16</v>
      </c>
      <c r="D134" s="7">
        <f t="shared" si="10"/>
        <v>3.4632034632034632E-2</v>
      </c>
      <c r="E134" s="3">
        <v>101</v>
      </c>
      <c r="F134" s="7">
        <f t="shared" si="11"/>
        <v>0.21861471861471862</v>
      </c>
      <c r="G134" s="3">
        <v>0</v>
      </c>
      <c r="H134" s="7">
        <f t="shared" si="12"/>
        <v>0.25324675324675328</v>
      </c>
      <c r="I134" s="3">
        <f t="shared" si="13"/>
        <v>117</v>
      </c>
      <c r="J134" s="7">
        <f t="shared" si="14"/>
        <v>0.25324675324675322</v>
      </c>
    </row>
    <row r="135" spans="1:10" x14ac:dyDescent="0.35">
      <c r="A135" s="11" t="s">
        <v>140</v>
      </c>
      <c r="B135" s="3">
        <v>54</v>
      </c>
      <c r="C135" s="3">
        <v>29</v>
      </c>
      <c r="D135" s="7">
        <f t="shared" si="10"/>
        <v>0.53703703703703709</v>
      </c>
      <c r="E135" s="3">
        <v>4</v>
      </c>
      <c r="F135" s="7">
        <f t="shared" si="11"/>
        <v>7.407407407407407E-2</v>
      </c>
      <c r="G135" s="3">
        <v>12</v>
      </c>
      <c r="H135" s="7">
        <f t="shared" si="12"/>
        <v>0.61111111111111116</v>
      </c>
      <c r="I135" s="3">
        <f t="shared" si="13"/>
        <v>33</v>
      </c>
      <c r="J135" s="7">
        <f t="shared" si="14"/>
        <v>0.61111111111111116</v>
      </c>
    </row>
    <row r="136" spans="1:10" x14ac:dyDescent="0.35">
      <c r="A136" s="11" t="s">
        <v>141</v>
      </c>
      <c r="B136" s="3">
        <v>209</v>
      </c>
      <c r="C136" s="3">
        <v>10</v>
      </c>
      <c r="D136" s="7">
        <f t="shared" si="10"/>
        <v>4.784688995215311E-2</v>
      </c>
      <c r="E136" s="3">
        <v>86</v>
      </c>
      <c r="F136" s="7">
        <f t="shared" si="11"/>
        <v>0.41148325358851673</v>
      </c>
      <c r="G136" s="3">
        <v>0</v>
      </c>
      <c r="H136" s="7">
        <f t="shared" si="12"/>
        <v>0.45933014354066981</v>
      </c>
      <c r="I136" s="3">
        <f t="shared" si="13"/>
        <v>96</v>
      </c>
      <c r="J136" s="7">
        <f t="shared" si="14"/>
        <v>0.45933014354066987</v>
      </c>
    </row>
    <row r="137" spans="1:10" x14ac:dyDescent="0.35">
      <c r="A137" s="11" t="s">
        <v>142</v>
      </c>
      <c r="B137" s="3">
        <v>54</v>
      </c>
      <c r="C137" s="3">
        <v>0</v>
      </c>
      <c r="D137" s="7">
        <f t="shared" si="10"/>
        <v>0</v>
      </c>
      <c r="E137" s="3">
        <v>4</v>
      </c>
      <c r="F137" s="7">
        <f t="shared" si="11"/>
        <v>7.407407407407407E-2</v>
      </c>
      <c r="G137" s="3">
        <v>0</v>
      </c>
      <c r="H137" s="7">
        <f t="shared" si="12"/>
        <v>7.407407407407407E-2</v>
      </c>
      <c r="I137" s="3">
        <f t="shared" si="13"/>
        <v>4</v>
      </c>
      <c r="J137" s="7">
        <f t="shared" si="14"/>
        <v>7.407407407407407E-2</v>
      </c>
    </row>
    <row r="138" spans="1:10" x14ac:dyDescent="0.35">
      <c r="A138" s="11" t="s">
        <v>143</v>
      </c>
      <c r="B138" s="3">
        <v>49</v>
      </c>
      <c r="C138" s="3">
        <v>0</v>
      </c>
      <c r="D138" s="7">
        <f t="shared" si="10"/>
        <v>0</v>
      </c>
      <c r="E138" s="3">
        <v>4</v>
      </c>
      <c r="F138" s="7">
        <f t="shared" si="11"/>
        <v>8.1632653061224483E-2</v>
      </c>
      <c r="G138" s="3">
        <v>0</v>
      </c>
      <c r="H138" s="7">
        <f t="shared" si="12"/>
        <v>8.1632653061224483E-2</v>
      </c>
      <c r="I138" s="3">
        <f t="shared" si="13"/>
        <v>4</v>
      </c>
      <c r="J138" s="7">
        <f t="shared" si="14"/>
        <v>8.1632653061224483E-2</v>
      </c>
    </row>
    <row r="139" spans="1:10" x14ac:dyDescent="0.35">
      <c r="A139" s="11" t="s">
        <v>144</v>
      </c>
      <c r="B139" s="3">
        <v>170</v>
      </c>
      <c r="C139" s="3">
        <v>6</v>
      </c>
      <c r="D139" s="7">
        <f t="shared" si="10"/>
        <v>3.5294117647058823E-2</v>
      </c>
      <c r="E139" s="3">
        <v>57</v>
      </c>
      <c r="F139" s="7">
        <f t="shared" si="11"/>
        <v>0.3352941176470588</v>
      </c>
      <c r="G139" s="3">
        <v>0</v>
      </c>
      <c r="H139" s="7">
        <f t="shared" si="12"/>
        <v>0.37058823529411761</v>
      </c>
      <c r="I139" s="3">
        <f t="shared" si="13"/>
        <v>63</v>
      </c>
      <c r="J139" s="7">
        <f t="shared" si="14"/>
        <v>0.37058823529411766</v>
      </c>
    </row>
    <row r="140" spans="1:10" x14ac:dyDescent="0.35">
      <c r="A140" s="11" t="s">
        <v>145</v>
      </c>
      <c r="B140" s="3">
        <v>280</v>
      </c>
      <c r="C140" s="3">
        <v>19</v>
      </c>
      <c r="D140" s="7">
        <f t="shared" si="10"/>
        <v>6.7857142857142852E-2</v>
      </c>
      <c r="E140" s="3">
        <v>37</v>
      </c>
      <c r="F140" s="7">
        <f t="shared" si="11"/>
        <v>0.13214285714285715</v>
      </c>
      <c r="G140" s="3">
        <v>0</v>
      </c>
      <c r="H140" s="7">
        <f t="shared" si="12"/>
        <v>0.2</v>
      </c>
      <c r="I140" s="3">
        <f t="shared" si="13"/>
        <v>56</v>
      </c>
      <c r="J140" s="7">
        <f t="shared" si="14"/>
        <v>0.2</v>
      </c>
    </row>
    <row r="141" spans="1:10" x14ac:dyDescent="0.35">
      <c r="A141" s="11" t="s">
        <v>146</v>
      </c>
      <c r="B141" s="3">
        <v>568</v>
      </c>
      <c r="C141" s="3">
        <v>44</v>
      </c>
      <c r="D141" s="7">
        <f t="shared" si="10"/>
        <v>7.746478873239436E-2</v>
      </c>
      <c r="E141" s="3">
        <v>191</v>
      </c>
      <c r="F141" s="7">
        <f t="shared" si="11"/>
        <v>0.33626760563380281</v>
      </c>
      <c r="G141" s="3">
        <v>0</v>
      </c>
      <c r="H141" s="7">
        <f t="shared" si="12"/>
        <v>0.41373239436619719</v>
      </c>
      <c r="I141" s="3">
        <f t="shared" si="13"/>
        <v>235</v>
      </c>
      <c r="J141" s="7">
        <f t="shared" si="14"/>
        <v>0.41373239436619719</v>
      </c>
    </row>
    <row r="142" spans="1:10" x14ac:dyDescent="0.35">
      <c r="A142" s="11" t="s">
        <v>147</v>
      </c>
      <c r="B142" s="3">
        <v>99</v>
      </c>
      <c r="C142" s="3">
        <v>73</v>
      </c>
      <c r="D142" s="7">
        <f t="shared" si="10"/>
        <v>0.73737373737373735</v>
      </c>
      <c r="E142" s="3">
        <v>3</v>
      </c>
      <c r="F142" s="7">
        <f t="shared" si="11"/>
        <v>3.0303030303030304E-2</v>
      </c>
      <c r="G142" s="3">
        <v>0</v>
      </c>
      <c r="H142" s="7">
        <f t="shared" si="12"/>
        <v>0.76767676767676762</v>
      </c>
      <c r="I142" s="3">
        <f t="shared" si="13"/>
        <v>76</v>
      </c>
      <c r="J142" s="7">
        <f t="shared" si="14"/>
        <v>0.76767676767676762</v>
      </c>
    </row>
    <row r="143" spans="1:10" x14ac:dyDescent="0.35">
      <c r="A143" s="11" t="s">
        <v>148</v>
      </c>
      <c r="B143" s="3">
        <v>44</v>
      </c>
      <c r="C143" s="3">
        <v>0</v>
      </c>
      <c r="D143" s="7">
        <f t="shared" si="10"/>
        <v>0</v>
      </c>
      <c r="E143" s="3">
        <v>17</v>
      </c>
      <c r="F143" s="7">
        <f t="shared" si="11"/>
        <v>0.38636363636363635</v>
      </c>
      <c r="G143" s="3">
        <v>0</v>
      </c>
      <c r="H143" s="7">
        <f t="shared" si="12"/>
        <v>0.38636363636363635</v>
      </c>
      <c r="I143" s="3">
        <f t="shared" si="13"/>
        <v>17</v>
      </c>
      <c r="J143" s="7">
        <f t="shared" si="14"/>
        <v>0.38636363636363635</v>
      </c>
    </row>
    <row r="144" spans="1:10" x14ac:dyDescent="0.35">
      <c r="A144" s="11" t="s">
        <v>149</v>
      </c>
      <c r="B144" s="3">
        <v>149</v>
      </c>
      <c r="C144" s="3">
        <v>1</v>
      </c>
      <c r="D144" s="7">
        <f t="shared" si="10"/>
        <v>6.7114093959731542E-3</v>
      </c>
      <c r="E144" s="3">
        <v>40</v>
      </c>
      <c r="F144" s="7">
        <f t="shared" si="11"/>
        <v>0.26845637583892618</v>
      </c>
      <c r="G144" s="3">
        <v>0</v>
      </c>
      <c r="H144" s="7">
        <f t="shared" si="12"/>
        <v>0.27516778523489932</v>
      </c>
      <c r="I144" s="3">
        <f t="shared" si="13"/>
        <v>41</v>
      </c>
      <c r="J144" s="7">
        <f t="shared" si="14"/>
        <v>0.27516778523489932</v>
      </c>
    </row>
    <row r="145" spans="1:10" x14ac:dyDescent="0.35">
      <c r="A145" s="11" t="s">
        <v>150</v>
      </c>
      <c r="B145" s="3">
        <v>611</v>
      </c>
      <c r="C145" s="3">
        <v>157</v>
      </c>
      <c r="D145" s="7">
        <f t="shared" si="10"/>
        <v>0.25695581014729951</v>
      </c>
      <c r="E145" s="3">
        <v>57</v>
      </c>
      <c r="F145" s="7">
        <f t="shared" si="11"/>
        <v>9.3289689034369891E-2</v>
      </c>
      <c r="G145" s="3">
        <v>8</v>
      </c>
      <c r="H145" s="7">
        <f t="shared" si="12"/>
        <v>0.35024549918166942</v>
      </c>
      <c r="I145" s="3">
        <f t="shared" si="13"/>
        <v>214</v>
      </c>
      <c r="J145" s="7">
        <f t="shared" si="14"/>
        <v>0.35024549918166942</v>
      </c>
    </row>
    <row r="146" spans="1:10" x14ac:dyDescent="0.35">
      <c r="A146" s="11" t="s">
        <v>151</v>
      </c>
      <c r="B146" s="3">
        <v>82</v>
      </c>
      <c r="C146" s="3">
        <v>0</v>
      </c>
      <c r="D146" s="7">
        <f t="shared" si="10"/>
        <v>0</v>
      </c>
      <c r="E146" s="3">
        <v>0</v>
      </c>
      <c r="F146" s="7">
        <f t="shared" si="11"/>
        <v>0</v>
      </c>
      <c r="G146" s="3">
        <v>0</v>
      </c>
      <c r="H146" s="7">
        <f t="shared" si="12"/>
        <v>0</v>
      </c>
      <c r="I146" s="3">
        <f t="shared" si="13"/>
        <v>0</v>
      </c>
      <c r="J146" s="7">
        <f t="shared" si="14"/>
        <v>0</v>
      </c>
    </row>
    <row r="147" spans="1:10" x14ac:dyDescent="0.35">
      <c r="A147" s="11" t="s">
        <v>152</v>
      </c>
      <c r="B147" s="3">
        <v>37</v>
      </c>
      <c r="C147" s="3">
        <v>2</v>
      </c>
      <c r="D147" s="7">
        <f t="shared" si="10"/>
        <v>5.4054054054054057E-2</v>
      </c>
      <c r="E147" s="3">
        <v>15</v>
      </c>
      <c r="F147" s="7">
        <f t="shared" si="11"/>
        <v>0.40540540540540543</v>
      </c>
      <c r="G147" s="3">
        <v>0</v>
      </c>
      <c r="H147" s="7">
        <f t="shared" si="12"/>
        <v>0.45945945945945948</v>
      </c>
      <c r="I147" s="3">
        <f t="shared" si="13"/>
        <v>17</v>
      </c>
      <c r="J147" s="7">
        <f t="shared" si="14"/>
        <v>0.45945945945945948</v>
      </c>
    </row>
    <row r="148" spans="1:10" x14ac:dyDescent="0.35">
      <c r="A148" s="11" t="s">
        <v>153</v>
      </c>
      <c r="B148" s="3">
        <v>207</v>
      </c>
      <c r="C148" s="3">
        <v>14</v>
      </c>
      <c r="D148" s="7">
        <f t="shared" si="10"/>
        <v>6.7632850241545889E-2</v>
      </c>
      <c r="E148" s="3">
        <v>2</v>
      </c>
      <c r="F148" s="7">
        <f t="shared" si="11"/>
        <v>9.6618357487922701E-3</v>
      </c>
      <c r="G148" s="3">
        <v>0</v>
      </c>
      <c r="H148" s="7">
        <f t="shared" si="12"/>
        <v>7.7294685990338161E-2</v>
      </c>
      <c r="I148" s="3">
        <f t="shared" si="13"/>
        <v>16</v>
      </c>
      <c r="J148" s="7">
        <f t="shared" si="14"/>
        <v>7.7294685990338161E-2</v>
      </c>
    </row>
    <row r="149" spans="1:10" x14ac:dyDescent="0.35">
      <c r="A149" s="11" t="s">
        <v>154</v>
      </c>
      <c r="B149" s="3">
        <v>262</v>
      </c>
      <c r="C149" s="3">
        <v>1</v>
      </c>
      <c r="D149" s="7">
        <f t="shared" si="10"/>
        <v>3.8167938931297708E-3</v>
      </c>
      <c r="E149" s="3">
        <v>85</v>
      </c>
      <c r="F149" s="7">
        <f t="shared" si="11"/>
        <v>0.32442748091603052</v>
      </c>
      <c r="G149" s="3">
        <v>3</v>
      </c>
      <c r="H149" s="7">
        <f t="shared" si="12"/>
        <v>0.3282442748091603</v>
      </c>
      <c r="I149" s="3">
        <f t="shared" si="13"/>
        <v>86</v>
      </c>
      <c r="J149" s="7">
        <f t="shared" si="14"/>
        <v>0.3282442748091603</v>
      </c>
    </row>
    <row r="150" spans="1:10" x14ac:dyDescent="0.35">
      <c r="A150" s="11" t="s">
        <v>155</v>
      </c>
      <c r="B150" s="3">
        <v>253</v>
      </c>
      <c r="C150" s="3">
        <v>32</v>
      </c>
      <c r="D150" s="7">
        <f t="shared" si="10"/>
        <v>0.12648221343873517</v>
      </c>
      <c r="E150" s="3">
        <v>95</v>
      </c>
      <c r="F150" s="7">
        <f t="shared" si="11"/>
        <v>0.37549407114624506</v>
      </c>
      <c r="G150" s="3">
        <v>0</v>
      </c>
      <c r="H150" s="7">
        <f t="shared" si="12"/>
        <v>0.50197628458498023</v>
      </c>
      <c r="I150" s="3">
        <f t="shared" si="13"/>
        <v>127</v>
      </c>
      <c r="J150" s="7">
        <f t="shared" si="14"/>
        <v>0.50197628458498023</v>
      </c>
    </row>
    <row r="151" spans="1:10" x14ac:dyDescent="0.35">
      <c r="A151" s="11" t="s">
        <v>156</v>
      </c>
      <c r="B151" s="3">
        <v>134</v>
      </c>
      <c r="C151" s="3">
        <v>0</v>
      </c>
      <c r="D151" s="7">
        <f t="shared" si="10"/>
        <v>0</v>
      </c>
      <c r="E151" s="3">
        <v>71</v>
      </c>
      <c r="F151" s="7">
        <f t="shared" si="11"/>
        <v>0.52985074626865669</v>
      </c>
      <c r="G151" s="3">
        <v>0</v>
      </c>
      <c r="H151" s="7">
        <f t="shared" si="12"/>
        <v>0.52985074626865669</v>
      </c>
      <c r="I151" s="3">
        <f t="shared" si="13"/>
        <v>71</v>
      </c>
      <c r="J151" s="7">
        <f t="shared" si="14"/>
        <v>0.52985074626865669</v>
      </c>
    </row>
    <row r="152" spans="1:10" x14ac:dyDescent="0.35">
      <c r="A152" s="11" t="s">
        <v>157</v>
      </c>
      <c r="B152" s="3">
        <v>69</v>
      </c>
      <c r="C152" s="3">
        <v>0</v>
      </c>
      <c r="D152" s="7">
        <f t="shared" si="10"/>
        <v>0</v>
      </c>
      <c r="E152" s="3">
        <v>0</v>
      </c>
      <c r="F152" s="7">
        <f t="shared" si="11"/>
        <v>0</v>
      </c>
      <c r="G152" s="3">
        <v>0</v>
      </c>
      <c r="H152" s="7">
        <f t="shared" si="12"/>
        <v>0</v>
      </c>
      <c r="I152" s="3">
        <f t="shared" si="13"/>
        <v>0</v>
      </c>
      <c r="J152" s="7">
        <f t="shared" si="14"/>
        <v>0</v>
      </c>
    </row>
    <row r="153" spans="1:10" x14ac:dyDescent="0.35">
      <c r="A153" s="11" t="s">
        <v>158</v>
      </c>
      <c r="B153" s="3">
        <v>57</v>
      </c>
      <c r="C153" s="3">
        <v>3</v>
      </c>
      <c r="D153" s="7">
        <f t="shared" si="10"/>
        <v>5.2631578947368418E-2</v>
      </c>
      <c r="E153" s="3">
        <v>18</v>
      </c>
      <c r="F153" s="7">
        <f t="shared" si="11"/>
        <v>0.31578947368421051</v>
      </c>
      <c r="G153" s="3">
        <v>0</v>
      </c>
      <c r="H153" s="7">
        <f t="shared" si="12"/>
        <v>0.36842105263157893</v>
      </c>
      <c r="I153" s="3">
        <f t="shared" si="13"/>
        <v>21</v>
      </c>
      <c r="J153" s="7">
        <f t="shared" si="14"/>
        <v>0.36842105263157893</v>
      </c>
    </row>
    <row r="154" spans="1:10" x14ac:dyDescent="0.35">
      <c r="A154" s="11" t="s">
        <v>159</v>
      </c>
      <c r="B154" s="3">
        <v>684</v>
      </c>
      <c r="C154" s="3">
        <v>12</v>
      </c>
      <c r="D154" s="7">
        <f t="shared" si="10"/>
        <v>1.7543859649122806E-2</v>
      </c>
      <c r="E154" s="3">
        <v>430</v>
      </c>
      <c r="F154" s="7">
        <f t="shared" si="11"/>
        <v>0.62865497076023391</v>
      </c>
      <c r="G154" s="3">
        <v>0</v>
      </c>
      <c r="H154" s="7">
        <f t="shared" si="12"/>
        <v>0.64619883040935666</v>
      </c>
      <c r="I154" s="3">
        <f t="shared" si="13"/>
        <v>442</v>
      </c>
      <c r="J154" s="7">
        <f t="shared" si="14"/>
        <v>0.64619883040935677</v>
      </c>
    </row>
    <row r="155" spans="1:10" x14ac:dyDescent="0.35">
      <c r="A155" s="11" t="s">
        <v>160</v>
      </c>
      <c r="B155" s="3">
        <v>492</v>
      </c>
      <c r="C155" s="3">
        <v>11</v>
      </c>
      <c r="D155" s="7">
        <f t="shared" si="10"/>
        <v>2.2357723577235773E-2</v>
      </c>
      <c r="E155" s="3">
        <v>218</v>
      </c>
      <c r="F155" s="7">
        <f t="shared" si="11"/>
        <v>0.44308943089430897</v>
      </c>
      <c r="G155" s="3">
        <v>1</v>
      </c>
      <c r="H155" s="7">
        <f t="shared" si="12"/>
        <v>0.46544715447154472</v>
      </c>
      <c r="I155" s="3">
        <f t="shared" si="13"/>
        <v>229</v>
      </c>
      <c r="J155" s="7">
        <f t="shared" si="14"/>
        <v>0.46544715447154472</v>
      </c>
    </row>
    <row r="156" spans="1:10" x14ac:dyDescent="0.35">
      <c r="A156" s="11" t="s">
        <v>161</v>
      </c>
      <c r="B156" s="3">
        <v>246</v>
      </c>
      <c r="C156" s="3">
        <v>12</v>
      </c>
      <c r="D156" s="7">
        <f t="shared" si="10"/>
        <v>4.878048780487805E-2</v>
      </c>
      <c r="E156" s="3">
        <v>109</v>
      </c>
      <c r="F156" s="7">
        <f t="shared" si="11"/>
        <v>0.44308943089430897</v>
      </c>
      <c r="G156" s="3">
        <v>0</v>
      </c>
      <c r="H156" s="7">
        <f t="shared" si="12"/>
        <v>0.491869918699187</v>
      </c>
      <c r="I156" s="3">
        <f t="shared" si="13"/>
        <v>121</v>
      </c>
      <c r="J156" s="7">
        <f t="shared" si="14"/>
        <v>0.491869918699187</v>
      </c>
    </row>
    <row r="157" spans="1:10" x14ac:dyDescent="0.35">
      <c r="A157" s="11" t="s">
        <v>162</v>
      </c>
      <c r="B157" s="3">
        <v>147</v>
      </c>
      <c r="C157" s="3">
        <v>0</v>
      </c>
      <c r="D157" s="7">
        <f t="shared" si="10"/>
        <v>0</v>
      </c>
      <c r="E157" s="3">
        <v>28</v>
      </c>
      <c r="F157" s="7">
        <f t="shared" si="11"/>
        <v>0.19047619047619047</v>
      </c>
      <c r="G157" s="3">
        <v>0</v>
      </c>
      <c r="H157" s="7">
        <f t="shared" si="12"/>
        <v>0.19047619047619047</v>
      </c>
      <c r="I157" s="3">
        <f t="shared" si="13"/>
        <v>28</v>
      </c>
      <c r="J157" s="7">
        <f t="shared" si="14"/>
        <v>0.19047619047619047</v>
      </c>
    </row>
    <row r="158" spans="1:10" x14ac:dyDescent="0.35">
      <c r="A158" s="11" t="s">
        <v>163</v>
      </c>
      <c r="B158" s="3">
        <v>35</v>
      </c>
      <c r="C158" s="3">
        <v>0</v>
      </c>
      <c r="D158" s="7">
        <f t="shared" si="10"/>
        <v>0</v>
      </c>
      <c r="E158" s="3">
        <v>8</v>
      </c>
      <c r="F158" s="7">
        <f t="shared" si="11"/>
        <v>0.22857142857142856</v>
      </c>
      <c r="G158" s="3">
        <v>0</v>
      </c>
      <c r="H158" s="7">
        <f t="shared" si="12"/>
        <v>0.22857142857142856</v>
      </c>
      <c r="I158" s="3">
        <f t="shared" si="13"/>
        <v>8</v>
      </c>
      <c r="J158" s="7">
        <f t="shared" si="14"/>
        <v>0.22857142857142856</v>
      </c>
    </row>
    <row r="159" spans="1:10" x14ac:dyDescent="0.35">
      <c r="A159" s="11" t="s">
        <v>164</v>
      </c>
      <c r="B159" s="3">
        <v>255</v>
      </c>
      <c r="C159" s="3">
        <v>5</v>
      </c>
      <c r="D159" s="7">
        <f t="shared" si="10"/>
        <v>1.9607843137254902E-2</v>
      </c>
      <c r="E159" s="3">
        <v>207</v>
      </c>
      <c r="F159" s="7">
        <f t="shared" si="11"/>
        <v>0.81176470588235294</v>
      </c>
      <c r="G159" s="3">
        <v>0</v>
      </c>
      <c r="H159" s="7">
        <f t="shared" si="12"/>
        <v>0.83137254901960789</v>
      </c>
      <c r="I159" s="3">
        <f t="shared" si="13"/>
        <v>212</v>
      </c>
      <c r="J159" s="7">
        <f t="shared" si="14"/>
        <v>0.83137254901960789</v>
      </c>
    </row>
    <row r="160" spans="1:10" x14ac:dyDescent="0.35">
      <c r="A160" s="11" t="s">
        <v>165</v>
      </c>
      <c r="B160" s="3">
        <v>189</v>
      </c>
      <c r="C160" s="3">
        <v>0</v>
      </c>
      <c r="D160" s="7">
        <f t="shared" si="10"/>
        <v>0</v>
      </c>
      <c r="E160" s="3">
        <v>164</v>
      </c>
      <c r="F160" s="7">
        <f t="shared" si="11"/>
        <v>0.86772486772486768</v>
      </c>
      <c r="G160" s="3">
        <v>0</v>
      </c>
      <c r="H160" s="7">
        <f t="shared" si="12"/>
        <v>0.86772486772486768</v>
      </c>
      <c r="I160" s="3">
        <f t="shared" si="13"/>
        <v>164</v>
      </c>
      <c r="J160" s="7">
        <f t="shared" si="14"/>
        <v>0.86772486772486768</v>
      </c>
    </row>
    <row r="161" spans="1:10" x14ac:dyDescent="0.35">
      <c r="A161" s="11" t="s">
        <v>166</v>
      </c>
      <c r="B161" s="3">
        <v>125</v>
      </c>
      <c r="C161" s="3">
        <v>69</v>
      </c>
      <c r="D161" s="7">
        <f t="shared" si="10"/>
        <v>0.55200000000000005</v>
      </c>
      <c r="E161" s="3">
        <v>41</v>
      </c>
      <c r="F161" s="7">
        <f t="shared" si="11"/>
        <v>0.32800000000000001</v>
      </c>
      <c r="G161" s="3">
        <v>8</v>
      </c>
      <c r="H161" s="7">
        <f t="shared" si="12"/>
        <v>0.88000000000000012</v>
      </c>
      <c r="I161" s="3">
        <f t="shared" si="13"/>
        <v>110</v>
      </c>
      <c r="J161" s="7">
        <f t="shared" si="14"/>
        <v>0.88</v>
      </c>
    </row>
    <row r="162" spans="1:10" x14ac:dyDescent="0.35">
      <c r="A162" s="11" t="s">
        <v>167</v>
      </c>
      <c r="B162" s="3">
        <v>158</v>
      </c>
      <c r="C162" s="3">
        <v>2</v>
      </c>
      <c r="D162" s="7">
        <f t="shared" si="10"/>
        <v>1.2658227848101266E-2</v>
      </c>
      <c r="E162" s="3">
        <v>84</v>
      </c>
      <c r="F162" s="7">
        <f t="shared" si="11"/>
        <v>0.53164556962025311</v>
      </c>
      <c r="G162" s="3">
        <v>0</v>
      </c>
      <c r="H162" s="7">
        <f t="shared" si="12"/>
        <v>0.54430379746835433</v>
      </c>
      <c r="I162" s="3">
        <f t="shared" si="13"/>
        <v>86</v>
      </c>
      <c r="J162" s="7">
        <f t="shared" si="14"/>
        <v>0.54430379746835444</v>
      </c>
    </row>
    <row r="163" spans="1:10" x14ac:dyDescent="0.35">
      <c r="A163" s="11" t="s">
        <v>168</v>
      </c>
      <c r="B163" s="3">
        <v>92</v>
      </c>
      <c r="C163" s="3">
        <v>2</v>
      </c>
      <c r="D163" s="7">
        <f t="shared" si="10"/>
        <v>2.1739130434782608E-2</v>
      </c>
      <c r="E163" s="3">
        <v>30</v>
      </c>
      <c r="F163" s="7">
        <f t="shared" si="11"/>
        <v>0.32608695652173914</v>
      </c>
      <c r="G163" s="3">
        <v>0</v>
      </c>
      <c r="H163" s="7">
        <f t="shared" si="12"/>
        <v>0.34782608695652173</v>
      </c>
      <c r="I163" s="3">
        <f t="shared" si="13"/>
        <v>32</v>
      </c>
      <c r="J163" s="7">
        <f t="shared" si="14"/>
        <v>0.34782608695652173</v>
      </c>
    </row>
    <row r="164" spans="1:10" x14ac:dyDescent="0.35">
      <c r="A164" s="11" t="s">
        <v>169</v>
      </c>
      <c r="B164" s="3">
        <v>170</v>
      </c>
      <c r="C164" s="3">
        <v>1</v>
      </c>
      <c r="D164" s="7">
        <f t="shared" si="10"/>
        <v>5.8823529411764705E-3</v>
      </c>
      <c r="E164" s="3">
        <v>25</v>
      </c>
      <c r="F164" s="7">
        <f t="shared" si="11"/>
        <v>0.14705882352941177</v>
      </c>
      <c r="G164" s="3">
        <v>0</v>
      </c>
      <c r="H164" s="7">
        <f t="shared" si="12"/>
        <v>0.15294117647058825</v>
      </c>
      <c r="I164" s="3">
        <f t="shared" si="13"/>
        <v>26</v>
      </c>
      <c r="J164" s="7">
        <f t="shared" si="14"/>
        <v>0.15294117647058825</v>
      </c>
    </row>
    <row r="165" spans="1:10" x14ac:dyDescent="0.35">
      <c r="A165" s="11" t="s">
        <v>170</v>
      </c>
      <c r="B165" s="3">
        <v>135</v>
      </c>
      <c r="C165" s="3">
        <v>0</v>
      </c>
      <c r="D165" s="7">
        <f t="shared" si="10"/>
        <v>0</v>
      </c>
      <c r="E165" s="3">
        <v>80</v>
      </c>
      <c r="F165" s="7">
        <f t="shared" si="11"/>
        <v>0.59259259259259256</v>
      </c>
      <c r="G165" s="3">
        <v>0</v>
      </c>
      <c r="H165" s="7">
        <f t="shared" si="12"/>
        <v>0.59259259259259256</v>
      </c>
      <c r="I165" s="3">
        <f t="shared" si="13"/>
        <v>80</v>
      </c>
      <c r="J165" s="7">
        <f t="shared" si="14"/>
        <v>0.59259259259259256</v>
      </c>
    </row>
    <row r="166" spans="1:10" x14ac:dyDescent="0.35">
      <c r="A166" s="11" t="s">
        <v>171</v>
      </c>
      <c r="B166" s="3">
        <v>1296</v>
      </c>
      <c r="C166" s="3">
        <v>8</v>
      </c>
      <c r="D166" s="7">
        <f t="shared" si="10"/>
        <v>6.1728395061728392E-3</v>
      </c>
      <c r="E166" s="3">
        <v>399</v>
      </c>
      <c r="F166" s="7">
        <f t="shared" si="11"/>
        <v>0.30787037037037035</v>
      </c>
      <c r="G166" s="3">
        <v>0</v>
      </c>
      <c r="H166" s="7">
        <f t="shared" si="12"/>
        <v>0.31404320987654322</v>
      </c>
      <c r="I166" s="3">
        <f t="shared" si="13"/>
        <v>407</v>
      </c>
      <c r="J166" s="7">
        <f t="shared" si="14"/>
        <v>0.31404320987654322</v>
      </c>
    </row>
    <row r="167" spans="1:10" x14ac:dyDescent="0.35">
      <c r="A167" s="11" t="s">
        <v>172</v>
      </c>
      <c r="B167" s="3">
        <v>144</v>
      </c>
      <c r="C167" s="3">
        <v>0</v>
      </c>
      <c r="D167" s="7">
        <f t="shared" si="10"/>
        <v>0</v>
      </c>
      <c r="E167" s="3">
        <v>22</v>
      </c>
      <c r="F167" s="7">
        <f t="shared" si="11"/>
        <v>0.15277777777777779</v>
      </c>
      <c r="G167" s="3">
        <v>0</v>
      </c>
      <c r="H167" s="7">
        <f t="shared" si="12"/>
        <v>0.15277777777777779</v>
      </c>
      <c r="I167" s="3">
        <f t="shared" si="13"/>
        <v>22</v>
      </c>
      <c r="J167" s="7">
        <f t="shared" si="14"/>
        <v>0.15277777777777779</v>
      </c>
    </row>
    <row r="168" spans="1:10" x14ac:dyDescent="0.35">
      <c r="A168" s="11" t="s">
        <v>173</v>
      </c>
      <c r="B168" s="3">
        <v>230</v>
      </c>
      <c r="C168" s="3">
        <v>25</v>
      </c>
      <c r="D168" s="7">
        <f t="shared" si="10"/>
        <v>0.10869565217391304</v>
      </c>
      <c r="E168" s="3">
        <v>181</v>
      </c>
      <c r="F168" s="7">
        <f t="shared" si="11"/>
        <v>0.78695652173913044</v>
      </c>
      <c r="G168" s="3">
        <v>0</v>
      </c>
      <c r="H168" s="7">
        <f t="shared" si="12"/>
        <v>0.89565217391304353</v>
      </c>
      <c r="I168" s="3">
        <f t="shared" si="13"/>
        <v>206</v>
      </c>
      <c r="J168" s="7">
        <f t="shared" si="14"/>
        <v>0.89565217391304353</v>
      </c>
    </row>
    <row r="169" spans="1:10" x14ac:dyDescent="0.35">
      <c r="A169" s="11" t="s">
        <v>174</v>
      </c>
      <c r="B169" s="3">
        <v>141</v>
      </c>
      <c r="C169" s="3">
        <v>0</v>
      </c>
      <c r="D169" s="7">
        <f t="shared" si="10"/>
        <v>0</v>
      </c>
      <c r="E169" s="3">
        <v>18</v>
      </c>
      <c r="F169" s="7">
        <f t="shared" si="11"/>
        <v>0.1276595744680851</v>
      </c>
      <c r="G169" s="3">
        <v>0</v>
      </c>
      <c r="H169" s="7">
        <f t="shared" si="12"/>
        <v>0.1276595744680851</v>
      </c>
      <c r="I169" s="3">
        <f t="shared" si="13"/>
        <v>18</v>
      </c>
      <c r="J169" s="7">
        <f t="shared" si="14"/>
        <v>0.1276595744680851</v>
      </c>
    </row>
    <row r="170" spans="1:10" x14ac:dyDescent="0.35">
      <c r="A170" s="11" t="s">
        <v>175</v>
      </c>
      <c r="B170" s="3">
        <v>355</v>
      </c>
      <c r="C170" s="3">
        <v>7</v>
      </c>
      <c r="D170" s="7">
        <f t="shared" si="10"/>
        <v>1.9718309859154931E-2</v>
      </c>
      <c r="E170" s="3">
        <v>19</v>
      </c>
      <c r="F170" s="7">
        <f t="shared" si="11"/>
        <v>5.3521126760563378E-2</v>
      </c>
      <c r="G170" s="3">
        <v>0</v>
      </c>
      <c r="H170" s="7">
        <f t="shared" si="12"/>
        <v>7.3239436619718309E-2</v>
      </c>
      <c r="I170" s="3">
        <f t="shared" si="13"/>
        <v>26</v>
      </c>
      <c r="J170" s="7">
        <f t="shared" si="14"/>
        <v>7.3239436619718309E-2</v>
      </c>
    </row>
    <row r="171" spans="1:10" x14ac:dyDescent="0.35">
      <c r="A171" s="11" t="s">
        <v>176</v>
      </c>
      <c r="B171" s="3">
        <v>58</v>
      </c>
      <c r="C171" s="3">
        <v>0</v>
      </c>
      <c r="D171" s="7">
        <f t="shared" si="10"/>
        <v>0</v>
      </c>
      <c r="E171" s="3">
        <v>3</v>
      </c>
      <c r="F171" s="7">
        <f t="shared" si="11"/>
        <v>5.1724137931034482E-2</v>
      </c>
      <c r="G171" s="3">
        <v>0</v>
      </c>
      <c r="H171" s="7">
        <f t="shared" si="12"/>
        <v>5.1724137931034482E-2</v>
      </c>
      <c r="I171" s="3">
        <f t="shared" si="13"/>
        <v>3</v>
      </c>
      <c r="J171" s="7">
        <f t="shared" si="14"/>
        <v>5.1724137931034482E-2</v>
      </c>
    </row>
    <row r="172" spans="1:10" x14ac:dyDescent="0.35">
      <c r="A172" s="11" t="s">
        <v>177</v>
      </c>
      <c r="B172" s="3">
        <v>71</v>
      </c>
      <c r="C172" s="3">
        <v>0</v>
      </c>
      <c r="D172" s="7">
        <f t="shared" si="10"/>
        <v>0</v>
      </c>
      <c r="E172" s="3">
        <v>9</v>
      </c>
      <c r="F172" s="7">
        <f t="shared" si="11"/>
        <v>0.12676056338028169</v>
      </c>
      <c r="G172" s="3">
        <v>0</v>
      </c>
      <c r="H172" s="7">
        <f t="shared" si="12"/>
        <v>0.12676056338028169</v>
      </c>
      <c r="I172" s="3">
        <f t="shared" si="13"/>
        <v>9</v>
      </c>
      <c r="J172" s="7">
        <f t="shared" si="14"/>
        <v>0.12676056338028169</v>
      </c>
    </row>
    <row r="173" spans="1:10" x14ac:dyDescent="0.35">
      <c r="A173" s="11" t="s">
        <v>178</v>
      </c>
      <c r="B173" s="3">
        <v>98</v>
      </c>
      <c r="C173" s="3">
        <v>2</v>
      </c>
      <c r="D173" s="7">
        <f t="shared" si="10"/>
        <v>2.0408163265306121E-2</v>
      </c>
      <c r="E173" s="3">
        <v>18</v>
      </c>
      <c r="F173" s="7">
        <f t="shared" si="11"/>
        <v>0.18367346938775511</v>
      </c>
      <c r="G173" s="3">
        <v>0</v>
      </c>
      <c r="H173" s="7">
        <f t="shared" si="12"/>
        <v>0.20408163265306123</v>
      </c>
      <c r="I173" s="3">
        <f t="shared" si="13"/>
        <v>20</v>
      </c>
      <c r="J173" s="7">
        <f t="shared" si="14"/>
        <v>0.20408163265306123</v>
      </c>
    </row>
    <row r="174" spans="1:10" x14ac:dyDescent="0.35">
      <c r="A174" s="13" t="s">
        <v>179</v>
      </c>
      <c r="B174" s="9">
        <v>270</v>
      </c>
      <c r="C174" s="9">
        <v>1</v>
      </c>
      <c r="D174" s="10">
        <f t="shared" si="10"/>
        <v>3.7037037037037038E-3</v>
      </c>
      <c r="E174" s="9">
        <v>172</v>
      </c>
      <c r="F174" s="10">
        <f t="shared" si="11"/>
        <v>0.63703703703703707</v>
      </c>
      <c r="G174" s="9">
        <v>0</v>
      </c>
      <c r="H174" s="10">
        <f t="shared" si="12"/>
        <v>0.64074074074074072</v>
      </c>
      <c r="I174" s="9">
        <f t="shared" si="13"/>
        <v>173</v>
      </c>
      <c r="J174" s="10">
        <f t="shared" si="14"/>
        <v>0.64074074074074072</v>
      </c>
    </row>
    <row r="175" spans="1:10" x14ac:dyDescent="0.35">
      <c r="A175" s="14" t="s">
        <v>180</v>
      </c>
      <c r="B175" s="4">
        <f>SUM(B3:B174)</f>
        <v>48855</v>
      </c>
      <c r="C175" s="4">
        <f>SUM(C3:C174)</f>
        <v>3233</v>
      </c>
      <c r="D175" s="8"/>
      <c r="E175" s="4">
        <f>SUM(E3:E174)</f>
        <v>17457</v>
      </c>
      <c r="F175" s="8"/>
      <c r="G175" s="5">
        <f>SUM(G3:G174)</f>
        <v>243</v>
      </c>
      <c r="H175" s="8"/>
      <c r="I175" s="4">
        <f>SUM(I3:I174)</f>
        <v>20690</v>
      </c>
      <c r="J175" s="8"/>
    </row>
    <row r="177" spans="1:1" ht="31" x14ac:dyDescent="0.35">
      <c r="A177" s="15" t="s">
        <v>199</v>
      </c>
    </row>
    <row r="178" spans="1:1" ht="55.5" customHeight="1" x14ac:dyDescent="0.35">
      <c r="A178" s="16" t="s">
        <v>183</v>
      </c>
    </row>
    <row r="179" spans="1:1" x14ac:dyDescent="0.35">
      <c r="A179" s="17" t="s">
        <v>186</v>
      </c>
    </row>
    <row r="180" spans="1:1" ht="15" customHeight="1" x14ac:dyDescent="0.35">
      <c r="A180" s="17" t="s">
        <v>187</v>
      </c>
    </row>
    <row r="181" spans="1:1" ht="17.25" customHeight="1" x14ac:dyDescent="0.35">
      <c r="A181" s="17" t="s">
        <v>188</v>
      </c>
    </row>
    <row r="182" spans="1:1" ht="15.75" customHeight="1" x14ac:dyDescent="0.35">
      <c r="A182" s="17" t="s">
        <v>189</v>
      </c>
    </row>
    <row r="183" spans="1:1" ht="18.75" customHeight="1" x14ac:dyDescent="0.35">
      <c r="A183" s="17" t="s">
        <v>190</v>
      </c>
    </row>
    <row r="184" spans="1:1" ht="17.25" customHeight="1" x14ac:dyDescent="0.35">
      <c r="A184" s="17" t="s">
        <v>191</v>
      </c>
    </row>
    <row r="185" spans="1:1" ht="16.5" customHeight="1" x14ac:dyDescent="0.35">
      <c r="A185" s="17" t="s">
        <v>192</v>
      </c>
    </row>
    <row r="186" spans="1:1" ht="13.5" customHeight="1" x14ac:dyDescent="0.35">
      <c r="A186" s="17" t="s">
        <v>193</v>
      </c>
    </row>
    <row r="187" spans="1:1" ht="15" customHeight="1" x14ac:dyDescent="0.35">
      <c r="A187" s="17" t="s">
        <v>194</v>
      </c>
    </row>
    <row r="188" spans="1:1" ht="15.75" customHeight="1" x14ac:dyDescent="0.35">
      <c r="A188" s="17" t="s">
        <v>195</v>
      </c>
    </row>
    <row r="189" spans="1:1" x14ac:dyDescent="0.35">
      <c r="A189" s="18"/>
    </row>
    <row r="190" spans="1:1" x14ac:dyDescent="0.35">
      <c r="A190" s="19" t="s">
        <v>196</v>
      </c>
    </row>
    <row r="191" spans="1:1" x14ac:dyDescent="0.35">
      <c r="A191" s="20" t="s">
        <v>197</v>
      </c>
    </row>
    <row r="192" spans="1:1" x14ac:dyDescent="0.35">
      <c r="A192" s="20" t="s">
        <v>184</v>
      </c>
    </row>
    <row r="193" spans="1:1" x14ac:dyDescent="0.35">
      <c r="A193" s="21" t="s">
        <v>185</v>
      </c>
    </row>
    <row r="194" spans="1:1" x14ac:dyDescent="0.35">
      <c r="A194" s="20" t="s">
        <v>198</v>
      </c>
    </row>
  </sheetData>
  <mergeCells count="1">
    <mergeCell ref="A1:J1"/>
  </mergeCells>
  <hyperlinks>
    <hyperlink ref="A193" r:id="rId1" xr:uid="{39F4FE4A-30C3-40F9-A868-71C1AF21309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B0973FE893A04C977CB23176108BD7" ma:contentTypeVersion="3" ma:contentTypeDescription="Create a new document." ma:contentTypeScope="" ma:versionID="422a1e8b443c86676080f7dc2bca214c">
  <xsd:schema xmlns:xsd="http://www.w3.org/2001/XMLSchema" xmlns:xs="http://www.w3.org/2001/XMLSchema" xmlns:p="http://schemas.microsoft.com/office/2006/metadata/properties" xmlns:ns1="http://schemas.microsoft.com/sharepoint/v3" xmlns:ns2="807fa64f-787d-4cc1-b146-e4ed7f572883" xmlns:ns3="3a62de7d-ba57-4f43-9dae-9623ba637be0" xmlns:ns4="a1efca58-2c6f-4fbe-a8e9-f3dce464999a" targetNamespace="http://schemas.microsoft.com/office/2006/metadata/properties" ma:root="true" ma:fieldsID="0455cf2b6625bab15c951bd801cf3c2b" ns1:_="" ns2:_="" ns3:_="" ns4:_="">
    <xsd:import namespace="http://schemas.microsoft.com/sharepoint/v3"/>
    <xsd:import namespace="807fa64f-787d-4cc1-b146-e4ed7f572883"/>
    <xsd:import namespace="3a62de7d-ba57-4f43-9dae-9623ba637be0"/>
    <xsd:import namespace="a1efca58-2c6f-4fbe-a8e9-f3dce464999a"/>
    <xsd:element name="properties">
      <xsd:complexType>
        <xsd:sequence>
          <xsd:element name="documentManagement">
            <xsd:complexType>
              <xsd:all>
                <xsd:element ref="ns2:Button" minOccurs="0"/>
                <xsd:element ref="ns2:School_x0020_Year" minOccurs="0"/>
                <xsd:element ref="ns2:Data_x0020_Set" minOccurs="0"/>
                <xsd:element ref="ns3:Accessibility_x0020_Office" minOccurs="0"/>
                <xsd:element ref="ns3:Accessibility_x0020_Audience" minOccurs="0"/>
                <xsd:element ref="ns3:Accessibility_x0020_Audit_x0020_Date" minOccurs="0"/>
                <xsd:element ref="ns3:Accessibility_x0020_Audit_x0020_Status" minOccurs="0"/>
                <xsd:element ref="ns3:Accessibility_x0020_Target_x0020_Date" minOccurs="0"/>
                <xsd:element ref="ns3:Accessibility_x0020_Status" minOccurs="0"/>
                <xsd:element ref="ns2:h7gd" minOccurs="0"/>
                <xsd:element ref="ns3:_dlc_DocId" minOccurs="0"/>
                <xsd:element ref="ns3:_dlc_DocIdUrl" minOccurs="0"/>
                <xsd:element ref="ns3:_dlc_DocIdPersistId" minOccurs="0"/>
                <xsd:element ref="ns1:PublishingStartDate" minOccurs="0"/>
                <xsd:element ref="ns1:PublishingExpirationDate" minOccurs="0"/>
                <xsd:element ref="ns3:SharedWithUsers" minOccurs="0"/>
                <xsd:element ref="ns4:jnbf" minOccurs="0"/>
                <xsd:element ref="ns4:Table" minOccurs="0"/>
                <xsd:element ref="ns4:Sour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7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8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fa64f-787d-4cc1-b146-e4ed7f572883" elementFormDefault="qualified">
    <xsd:import namespace="http://schemas.microsoft.com/office/2006/documentManagement/types"/>
    <xsd:import namespace="http://schemas.microsoft.com/office/infopath/2007/PartnerControls"/>
    <xsd:element name="Button" ma:index="1" nillable="true" ma:displayName="Button" ma:format="Dropdown" ma:internalName="Button">
      <xsd:simpleType>
        <xsd:restriction base="dms:Choice">
          <xsd:enumeration value="Economically Disadvantaged"/>
          <xsd:enumeration value="School Finance"/>
          <xsd:enumeration value="School Health Profiles"/>
          <xsd:enumeration value="Student Health"/>
        </xsd:restriction>
      </xsd:simpleType>
    </xsd:element>
    <xsd:element name="School_x0020_Year" ma:index="2" nillable="true" ma:displayName="Year" ma:format="Dropdown" ma:internalName="School_x0020_Year">
      <xsd:simpleType>
        <xsd:restriction base="dms:Choice">
          <xsd:enumeration value="2022-2023"/>
          <xsd:enumeration value="2021-2022"/>
          <xsd:enumeration value="2020-2021"/>
          <xsd:enumeration value="2019-2020"/>
          <xsd:enumeration value="2018-2019"/>
          <xsd:enumeration value="2017-2018"/>
          <xsd:enumeration value="2016-2017"/>
          <xsd:enumeration value="2007-Recent"/>
          <xsd:enumeration value="2023"/>
          <xsd:enumeration value="2022"/>
          <xsd:enumeration value="2021"/>
          <xsd:enumeration value="2020"/>
          <xsd:enumeration value="2019"/>
        </xsd:restriction>
      </xsd:simpleType>
    </xsd:element>
    <xsd:element name="Data_x0020_Set" ma:index="3" nillable="true" ma:displayName="Dataset" ma:format="Dropdown" ma:internalName="Data_x0020_Set">
      <xsd:simpleType>
        <xsd:restriction base="dms:Choice">
          <xsd:enumeration value="Body Mass Index"/>
          <xsd:enumeration value="Comprehensive School Physical Activity Programs"/>
          <xsd:enumeration value="Dental"/>
          <xsd:enumeration value="Free and Reduced"/>
          <xsd:enumeration value="Health Conditions"/>
          <xsd:enumeration value="Health Conditions Infographic"/>
          <xsd:enumeration value="Health Office Visits"/>
          <xsd:enumeration value="Health Services"/>
          <xsd:enumeration value="Hearing"/>
          <xsd:enumeration value="High School Executive Summary"/>
          <xsd:enumeration value="High School Summary"/>
          <xsd:enumeration value="High School Trend"/>
          <xsd:enumeration value="Immunization"/>
          <xsd:enumeration value="Infographic Resource"/>
          <xsd:enumeration value="Infographic Resource"/>
          <xsd:enumeration value="Middle School Executive Summary"/>
          <xsd:enumeration value="Middle School Summary"/>
          <xsd:enumeration value="Middle School Trend"/>
          <xsd:enumeration value="Nutrition"/>
          <xsd:enumeration value="Preventative Health Exam"/>
          <xsd:enumeration value="Principal Survey Results"/>
          <xsd:enumeration value="Principal Survey Trend"/>
          <xsd:enumeration value="Qualifying Data"/>
          <xsd:enumeration value="School Nurse Counts"/>
          <xsd:enumeration value="Teacher Survey Results"/>
          <xsd:enumeration value="Vision"/>
          <xsd:enumeration value="Whole School, Whole Community, Whole Child"/>
        </xsd:restriction>
      </xsd:simpleType>
    </xsd:element>
    <xsd:element name="h7gd" ma:index="10" nillable="true" ma:displayName="Description" ma:internalName="h7gd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4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5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6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7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8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9" nillable="true" ma:displayName="Accessibility Status" ma:format="Dropdown" ma:internalName="Accessibility_x0020_Status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fca58-2c6f-4fbe-a8e9-f3dce464999a" elementFormDefault="qualified">
    <xsd:import namespace="http://schemas.microsoft.com/office/2006/documentManagement/types"/>
    <xsd:import namespace="http://schemas.microsoft.com/office/infopath/2007/PartnerControls"/>
    <xsd:element name="jnbf" ma:index="24" nillable="true" ma:displayName="Updated" ma:internalName="jnbf">
      <xsd:simpleType>
        <xsd:restriction base="dms:DateTime"/>
      </xsd:simpleType>
    </xsd:element>
    <xsd:element name="Table" ma:index="25" nillable="true" ma:displayName="Category" ma:format="Dropdown" ma:internalName="Table">
      <xsd:simpleType>
        <xsd:restriction base="dms:Choice">
          <xsd:enumeration value="Qualifying Data"/>
          <xsd:enumeration value="Student Health"/>
          <xsd:enumeration value="School Health Profiles"/>
          <xsd:enumeration value="YRBS"/>
        </xsd:restriction>
      </xsd:simpleType>
    </xsd:element>
    <xsd:element name="Source" ma:index="26" nillable="true" ma:displayName="Source" ma:default="Supplemental Data from Old OH" ma:format="Dropdown" ma:internalName="Source">
      <xsd:simpleType>
        <xsd:restriction base="dms:Choice">
          <xsd:enumeration value="Supplemental Data from Old OH"/>
          <xsd:enumeration value="Supplemental Data from KDE Webpag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Audit_x0020_Status xmlns="3a62de7d-ba57-4f43-9dae-9623ba637be0">OK</Accessibility_x0020_Audit_x0020_Status>
    <Table xmlns="a1efca58-2c6f-4fbe-a8e9-f3dce464999a">Student Health</Table>
    <h7gd xmlns="807fa64f-787d-4cc1-b146-e4ed7f572883">Number of students in each district that received a dental exam, screening or referral</h7gd>
    <Button xmlns="807fa64f-787d-4cc1-b146-e4ed7f572883">Student Health</Button>
    <Accessibility_x0020_Audit_x0020_Date xmlns="3a62de7d-ba57-4f43-9dae-9623ba637be0">2023-11-03T04:00:00+00:00</Accessibility_x0020_Audit_x0020_Date>
    <PublishingStartDate xmlns="http://schemas.microsoft.com/sharepoint/v3" xsi:nil="true"/>
    <PublishingExpirationDate xmlns="http://schemas.microsoft.com/sharepoint/v3" xsi:nil="true"/>
    <_dlc_DocId xmlns="3a62de7d-ba57-4f43-9dae-9623ba637be0">KYED-1654119363-97</_dlc_DocId>
    <Accessibility_x0020_Status xmlns="3a62de7d-ba57-4f43-9dae-9623ba637be0">Accessible</Accessibility_x0020_Status>
    <Data_x0020_Set xmlns="807fa64f-787d-4cc1-b146-e4ed7f572883">Dental</Data_x0020_Set>
    <jnbf xmlns="a1efca58-2c6f-4fbe-a8e9-f3dce464999a" xsi:nil="true"/>
    <_dlc_DocIdUrl xmlns="3a62de7d-ba57-4f43-9dae-9623ba637be0">
      <Url>https://www.education.ky.gov/Open-House/data/_layouts/15/DocIdRedir.aspx?ID=KYED-1654119363-97</Url>
      <Description>KYED-1654119363-97</Description>
    </_dlc_DocIdUrl>
    <Source xmlns="a1efca58-2c6f-4fbe-a8e9-f3dce464999a">Supplemental Data from Old OH</Source>
    <Accessibility_x0020_Office xmlns="3a62de7d-ba57-4f43-9dae-9623ba637be0">OFO - Office of Finance and Operations</Accessibility_x0020_Office>
    <Accessibility_x0020_Audience xmlns="3a62de7d-ba57-4f43-9dae-9623ba637be0">Public</Accessibility_x0020_Audience>
    <Accessibility_x0020_Target_x0020_Date xmlns="3a62de7d-ba57-4f43-9dae-9623ba637be0" xsi:nil="true"/>
    <School_x0020_Year xmlns="807fa64f-787d-4cc1-b146-e4ed7f572883">2022-2023</School_x0020_Year>
  </documentManagement>
</p:properties>
</file>

<file path=customXml/itemProps1.xml><?xml version="1.0" encoding="utf-8"?>
<ds:datastoreItem xmlns:ds="http://schemas.openxmlformats.org/officeDocument/2006/customXml" ds:itemID="{2BAFC9FF-6394-41F6-8E3A-860F2EA95651}"/>
</file>

<file path=customXml/itemProps2.xml><?xml version="1.0" encoding="utf-8"?>
<ds:datastoreItem xmlns:ds="http://schemas.openxmlformats.org/officeDocument/2006/customXml" ds:itemID="{3125B3B3-4C79-4CC2-87FB-F5BC3665E353}"/>
</file>

<file path=customXml/itemProps3.xml><?xml version="1.0" encoding="utf-8"?>
<ds:datastoreItem xmlns:ds="http://schemas.openxmlformats.org/officeDocument/2006/customXml" ds:itemID="{AB07C976-BEFF-44EF-9FB4-D054F31EE652}"/>
</file>

<file path=customXml/itemProps4.xml><?xml version="1.0" encoding="utf-8"?>
<ds:datastoreItem xmlns:ds="http://schemas.openxmlformats.org/officeDocument/2006/customXml" ds:itemID="{9869DCB1-5E6C-4F28-8B90-A458A60ADB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Dental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Hickman, Tonia - Division of District Support</dc:creator>
  <cp:lastModifiedBy>Hickman, Tonia - Division of District Support</cp:lastModifiedBy>
  <dcterms:created xsi:type="dcterms:W3CDTF">2023-10-20T18:18:29Z</dcterms:created>
  <dcterms:modified xsi:type="dcterms:W3CDTF">2023-11-03T13:55:36Z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0x01010030B0973FE893A04C977CB23176108BD7</vt:lpwstr>
  </property>
  <property fmtid="{D5CDD505-2E9C-101B-9397-08002B2CF9AE}" pid="3" name="_dlc_DocIdItemGuid">
    <vt:lpwstr>c2ac25af-9bf9-471e-b99a-90ddda36fff5</vt:lpwstr>
  </property>
</Properties>
</file>